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<sst xmlns="http://schemas.openxmlformats.org/spreadsheetml/2006/main" count="701" uniqueCount="230">
  <si>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</si>
  <si>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</si>
  <si>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</si>
  <si>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</si>
  <si>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</si>
  <si>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</si>
  <si>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</si>
  <si>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</si>
  <si>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</si>
  <si>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</si>
  <si>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</si>
  <si>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</si>
  <si>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</si>
  <si>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</si>
  <si>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</si>
  <si>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</si>
  <si>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</si>
  <si>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</si>
  <si>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</si>
  <si>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</si>
  <si>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</si>
  <si>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</si>
  <si>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</si>
  <si>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</si>
  <si>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</si>
  <si>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</si>
  <si>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CHAG-R-A</t>
  </si>
  <si>
    <t>CKML-R-A</t>
  </si>
  <si>
    <t>CTKS-R-A</t>
  </si>
  <si>
    <t>DDJH-R-A</t>
  </si>
  <si>
    <t>DNVA-R-A</t>
  </si>
  <si>
    <t>HBRL-R-A</t>
  </si>
  <si>
    <t>HDBK-R-A</t>
  </si>
  <si>
    <t>HIMR-R-A</t>
  </si>
  <si>
    <t>HRBC-R-A</t>
  </si>
  <si>
    <t>HRBS-R-A</t>
  </si>
  <si>
    <t>HTPK-R-A</t>
  </si>
  <si>
    <t>HZDZ-R-A</t>
  </si>
  <si>
    <t>IMZV-R-A</t>
  </si>
  <si>
    <t>IPKK-R-A</t>
  </si>
  <si>
    <t>IPKO-R-A</t>
  </si>
  <si>
    <t>IPKT-R-A</t>
  </si>
  <si>
    <t>JDGT-R-A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</si>
  <si>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</si>
  <si>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</si>
  <si>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</si>
  <si>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</si>
  <si>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</si>
  <si>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</si>
  <si>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</si>
  <si>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</si>
  <si>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</si>
  <si>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MIV-R-A</t>
  </si>
  <si>
    <t>MNDS-R-A</t>
  </si>
  <si>
    <t>PDBA-P-A</t>
  </si>
  <si>
    <t>PDBA-R-A</t>
  </si>
  <si>
    <t>PIKR-R-A</t>
  </si>
  <si>
    <t>PIVK-R-A</t>
  </si>
  <si>
    <t>PLJK-R-A</t>
  </si>
  <si>
    <t>PRFC-R-A</t>
  </si>
  <si>
    <t>SAPN-R-A</t>
  </si>
  <si>
    <t>SLMK-R-A</t>
  </si>
  <si>
    <t>SLPF-R-A</t>
  </si>
  <si>
    <t>SNBA-P-A</t>
  </si>
  <si>
    <t>SNBA-R-A</t>
  </si>
  <si>
    <t>SNHO-R-A</t>
  </si>
  <si>
    <t>TKPR-R-A</t>
  </si>
  <si>
    <t>TNKC-R-A</t>
  </si>
  <si>
    <t>TNSA-R-A</t>
  </si>
  <si>
    <t>TUHO-R-A</t>
  </si>
  <si>
    <t>VLBT-R-A</t>
  </si>
  <si>
    <t>VLDS-R-A</t>
  </si>
  <si>
    <t>VLHO-R-A</t>
  </si>
  <si>
    <t>ZLTO-R-A</t>
  </si>
  <si>
    <t>ZVZD-R-A</t>
  </si>
  <si>
    <t>UKUPNI PROMET - Kotacija javnih dioničkih društava</t>
  </si>
  <si>
    <t>Kotacija Prava</t>
  </si>
  <si>
    <t>UKUPNI PROMET - Kotacija Prava</t>
  </si>
  <si>
    <t>Slobodno tržište</t>
  </si>
  <si>
    <t>AGLG-R-A</t>
  </si>
  <si>
    <t>AMDN-R-A</t>
  </si>
  <si>
    <t>BDSS-R-A</t>
  </si>
  <si>
    <t>BGAT-R-A</t>
  </si>
  <si>
    <t>DKVS-R-A</t>
  </si>
  <si>
    <t>ELKM-R-A</t>
  </si>
  <si>
    <t>ERNT-R-A</t>
  </si>
  <si>
    <t>HMAM-R-A</t>
  </si>
  <si>
    <t>HTCP-R-A</t>
  </si>
  <si>
    <t>INDG-R-A</t>
  </si>
  <si>
    <t>INFS-R-A</t>
  </si>
  <si>
    <t>INGR-R-A</t>
  </si>
  <si>
    <t>KMEN-R-A</t>
  </si>
  <si>
    <t>LEDO-R-A</t>
  </si>
  <si>
    <t>LKRI-R-A</t>
  </si>
  <si>
    <t>LRH-R-A</t>
  </si>
  <si>
    <t>MAIS-R-A</t>
  </si>
  <si>
    <t>MRMR-R-A</t>
  </si>
  <si>
    <t>MTHL-R-A</t>
  </si>
  <si>
    <t>PABA-R-A</t>
  </si>
  <si>
    <t>RZVL-R-A</t>
  </si>
  <si>
    <t>SLAX-R-A</t>
  </si>
  <si>
    <t>SLRS-R-A</t>
  </si>
  <si>
    <t>SLTR-R-A</t>
  </si>
  <si>
    <t>SM86-R-A</t>
  </si>
  <si>
    <t>SMNS-R-A</t>
  </si>
  <si>
    <t>SPPL-R-A</t>
  </si>
  <si>
    <t>SSNC-P-A1</t>
  </si>
  <si>
    <t>SSNC-R-A</t>
  </si>
  <si>
    <t>TEP-R-A</t>
  </si>
  <si>
    <t>VDKT-R-A</t>
  </si>
  <si>
    <t>VSK-R-A</t>
  </si>
  <si>
    <t>WFLJ-R-A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</si>
  <si>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</si>
  <si>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</si>
  <si>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</si>
  <si>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</si>
  <si>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</si>
  <si>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</si>
  <si>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</si>
  <si>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</si>
  <si>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</si>
  <si>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</si>
  <si>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</si>
  <si>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</si>
  <si>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</si>
  <si>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</si>
  <si>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</si>
  <si>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</si>
  <si>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</si>
  <si>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</si>
  <si>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</si>
  <si>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</si>
  <si>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</si>
  <si>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</si>
  <si>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</si>
  <si>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</si>
  <si>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</si>
  <si>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</si>
  <si>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</si>
  <si>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</si>
  <si>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</si>
  <si>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</si>
  <si>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</si>
  <si>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</si>
  <si>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</si>
  <si>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</si>
  <si>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</si>
  <si>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</si>
  <si>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CHROMOS AGRO D.D. ZAGREB</t>
  </si>
  <si>
    <t>ČAKOVEČKI MLINOVI D.D. ČAKOVEC</t>
  </si>
  <si>
    <t>ČATEKS D.D. ČAKOVEC</t>
  </si>
  <si>
    <t>ĐURO ĐAKOVIĆ HOLDING D.D. SLAVONSKI BROD</t>
  </si>
  <si>
    <t>GRAVOSA D.D. DUBROVNIK</t>
  </si>
  <si>
    <t>HOTELI BRELA D.D. BRELA</t>
  </si>
  <si>
    <t>DUBROVNIK - BABIN KUK  D.D. DUBROVNIK</t>
  </si>
  <si>
    <t>IMPERIAL D.D. RAB</t>
  </si>
  <si>
    <t>RABAC D.D. RABAC</t>
  </si>
  <si>
    <t>HERBOS D.D. SISAK</t>
  </si>
  <si>
    <t>HTP KORČULA D.D. KORČULA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</si>
  <si>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</si>
  <si>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</si>
  <si>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</si>
  <si>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</si>
  <si>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</si>
  <si>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</si>
  <si>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</si>
  <si>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</si>
  <si>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</si>
  <si>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</si>
  <si>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</si>
  <si>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</si>
  <si>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</si>
  <si>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</si>
  <si>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</si>
  <si>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</si>
  <si>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MUNDUS D.D. VARAŽDIN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</si>
  <si>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</si>
  <si>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</si>
  <si>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</si>
  <si>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</si>
  <si>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</si>
  <si>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</si>
  <si>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</si>
  <si>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</si>
  <si>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</si>
  <si>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</si>
  <si>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</si>
  <si>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</si>
  <si>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</si>
  <si>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</si>
  <si>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</si>
  <si>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</si>
  <si>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</si>
  <si>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</si>
  <si>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</si>
  <si>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ZLATNI OTOK D.D. KRK</t>
  </si>
  <si>
    <t>ZVIJEZDA-PRVA HRVATSKA TVORNICA ULJA D.D</t>
  </si>
  <si>
    <t>AGROLAGUNA D.D. POREČ</t>
  </si>
  <si>
    <t>APARTMANI MEDENA D.D. TROGIR</t>
  </si>
  <si>
    <t>BRODOSPAS D.D. SPLIT</t>
  </si>
  <si>
    <t>BAGAT-TRGOVINA D.D. ZADAR</t>
  </si>
  <si>
    <t>ĐAKOVŠTINA  D.D. ĐAKOVO</t>
  </si>
  <si>
    <t>ELEKTROMATERIJAL D.D. RIJEKA</t>
  </si>
  <si>
    <t>ERICSSON NIKOLA TESLA D.D. ZAGREB</t>
  </si>
  <si>
    <t>HOTELI MAKARSKA D.D. MAKARSKA</t>
  </si>
  <si>
    <t>HOTELI TUČEPI D.D. TUČEPI</t>
  </si>
  <si>
    <t>INDUSTROGRADNJA D.D. ZAGREB</t>
  </si>
  <si>
    <t>INFOSISTEM D.D. ZAGREB</t>
  </si>
  <si>
    <t>INGRA D.D. ZAGREB</t>
  </si>
  <si>
    <t>KAMEN D.D. PAZIN</t>
  </si>
  <si>
    <t>LEDO D.D.  ZAGREB</t>
  </si>
  <si>
    <t>LUKA RIJEKA D.D. RIJEKA</t>
  </si>
  <si>
    <t>LIBURNIA RIVIERA HOTELI D.D OPATIJA</t>
  </si>
  <si>
    <t>MAISTRA D.D. ROVINJ</t>
  </si>
  <si>
    <t>MARIMIRNA D.D. ROVINJ</t>
  </si>
  <si>
    <t>METROHOLDING D.D. ZAGREB</t>
  </si>
  <si>
    <t>PARTNER BANKA D.D. ZAGREB</t>
  </si>
  <si>
    <t>RAZVITAK D.D. LUDBREG</t>
  </si>
  <si>
    <t>SILAX D.D. SISAK</t>
  </si>
  <si>
    <t>SOLARIS D.D. ŠIBENIK</t>
  </si>
  <si>
    <t>SLAVIJATRANS D.D. PETRINJA</t>
  </si>
  <si>
    <t>SEM 1986 D.D. SPLIT</t>
  </si>
  <si>
    <t>SIEMENS D.D. ZAGREB</t>
  </si>
  <si>
    <t>SPLITSKA PLOVIDBA D.D. SPLIT</t>
  </si>
  <si>
    <t>BANKA SONIC D.D. ZAGREB - povlaštena</t>
  </si>
  <si>
    <t>BANKA SONIC D.D. ZAGREB - redovna</t>
  </si>
  <si>
    <t>TEP-TVO. ELEKTROTEH. PROIZ. D.D. ZAGREB</t>
  </si>
  <si>
    <t>VIADUKT D.D. ZAGREB</t>
  </si>
  <si>
    <t>BANKA KOVANICA D.D. VARAŽDIN-redovna</t>
  </si>
  <si>
    <t>NAUTA LAMJANA D.D. KALI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</si>
</sst>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7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10" fontId="2" fillId="2" borderId="14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01.08.2005 do 31.08.2005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625"/>
          <c:w val="0.96875"/>
          <c:h val="0.94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work!$AF$2:$AF$80</c:f>
              <c:strCache>
                <c:ptCount val="79"/>
                <c:pt idx="0">
                  <c:v>AGLG-R-A</c:v>
                </c:pt>
                <c:pt idx="1">
                  <c:v>JDRN-R-A</c:v>
                </c:pt>
                <c:pt idx="2">
                  <c:v>VLBT-R-A</c:v>
                </c:pt>
                <c:pt idx="3">
                  <c:v>IPKK-R-A</c:v>
                </c:pt>
                <c:pt idx="4">
                  <c:v>LKRI-R-A</c:v>
                </c:pt>
                <c:pt idx="5">
                  <c:v>SSNC-P-A1</c:v>
                </c:pt>
                <c:pt idx="6">
                  <c:v>SNBA-P-A</c:v>
                </c:pt>
                <c:pt idx="7">
                  <c:v>JDGT-R-A</c:v>
                </c:pt>
                <c:pt idx="8">
                  <c:v>HIMR-R-A</c:v>
                </c:pt>
                <c:pt idx="9">
                  <c:v>MRMR-R-A</c:v>
                </c:pt>
                <c:pt idx="10">
                  <c:v>ERNT-R-A</c:v>
                </c:pt>
                <c:pt idx="11">
                  <c:v>SLPF-R-A</c:v>
                </c:pt>
                <c:pt idx="12">
                  <c:v>VLDS-R-A</c:v>
                </c:pt>
                <c:pt idx="13">
                  <c:v>BLJE-R-A</c:v>
                </c:pt>
                <c:pt idx="14">
                  <c:v>VSK-R-A</c:v>
                </c:pt>
                <c:pt idx="15">
                  <c:v>SNBA-R-A</c:v>
                </c:pt>
                <c:pt idx="16">
                  <c:v>ZLTO-R-A</c:v>
                </c:pt>
                <c:pt idx="17">
                  <c:v>CKML-R-A</c:v>
                </c:pt>
                <c:pt idx="18">
                  <c:v>MIV-R-A</c:v>
                </c:pt>
                <c:pt idx="19">
                  <c:v>PIKR-R-A</c:v>
                </c:pt>
                <c:pt idx="20">
                  <c:v>KMSK-R-A</c:v>
                </c:pt>
                <c:pt idx="21">
                  <c:v>DKVS-R-A</c:v>
                </c:pt>
                <c:pt idx="22">
                  <c:v>TKPR-R-A</c:v>
                </c:pt>
                <c:pt idx="23">
                  <c:v>PDBA-P-A</c:v>
                </c:pt>
                <c:pt idx="24">
                  <c:v>BLKL-R-A</c:v>
                </c:pt>
                <c:pt idx="25">
                  <c:v>LCDS-R-A</c:v>
                </c:pt>
                <c:pt idx="26">
                  <c:v>VART-R-1</c:v>
                </c:pt>
                <c:pt idx="27">
                  <c:v>TNSA-R-A</c:v>
                </c:pt>
                <c:pt idx="28">
                  <c:v>INGR-R-A</c:v>
                </c:pt>
                <c:pt idx="29">
                  <c:v>PIVK-R-A</c:v>
                </c:pt>
                <c:pt idx="30">
                  <c:v>BGAT-R-A</c:v>
                </c:pt>
                <c:pt idx="31">
                  <c:v>ACI-R-A</c:v>
                </c:pt>
                <c:pt idx="32">
                  <c:v>HRBC-R-A</c:v>
                </c:pt>
                <c:pt idx="33">
                  <c:v>KORF-R-A</c:v>
                </c:pt>
                <c:pt idx="34">
                  <c:v>SSNC-R-A</c:v>
                </c:pt>
                <c:pt idx="35">
                  <c:v>BRIN-R-A</c:v>
                </c:pt>
                <c:pt idx="36">
                  <c:v>MAIS-R-A</c:v>
                </c:pt>
                <c:pt idx="37">
                  <c:v>KOES-R-A</c:v>
                </c:pt>
                <c:pt idx="38">
                  <c:v>PRFC-R-A</c:v>
                </c:pt>
                <c:pt idx="39">
                  <c:v>VLHO-R-A</c:v>
                </c:pt>
                <c:pt idx="40">
                  <c:v>TEP-R-A</c:v>
                </c:pt>
                <c:pt idx="41">
                  <c:v>INFS-R-A</c:v>
                </c:pt>
                <c:pt idx="42">
                  <c:v>CHAG-R-A</c:v>
                </c:pt>
                <c:pt idx="43">
                  <c:v>ZVZD-R-A</c:v>
                </c:pt>
                <c:pt idx="44">
                  <c:v>KOKA-R-A</c:v>
                </c:pt>
                <c:pt idx="45">
                  <c:v>JDRA-R-A</c:v>
                </c:pt>
                <c:pt idx="46">
                  <c:v>HMAM-R-A</c:v>
                </c:pt>
                <c:pt idx="47">
                  <c:v>PLJK-R-A</c:v>
                </c:pt>
                <c:pt idx="48">
                  <c:v>TNKC-R-A</c:v>
                </c:pt>
                <c:pt idx="49">
                  <c:v>HBRL-R-A</c:v>
                </c:pt>
                <c:pt idx="50">
                  <c:v>SM86-R-A</c:v>
                </c:pt>
                <c:pt idx="51">
                  <c:v>IPKO-R-A</c:v>
                </c:pt>
                <c:pt idx="52">
                  <c:v>LPLH-R-A</c:v>
                </c:pt>
                <c:pt idx="53">
                  <c:v>HDBK-R-A</c:v>
                </c:pt>
                <c:pt idx="54">
                  <c:v>PDBA-R-A</c:v>
                </c:pt>
                <c:pt idx="55">
                  <c:v>HTCP-R-A</c:v>
                </c:pt>
                <c:pt idx="56">
                  <c:v>LEDO-R-A</c:v>
                </c:pt>
                <c:pt idx="57">
                  <c:v>AMDN-R-A</c:v>
                </c:pt>
                <c:pt idx="58">
                  <c:v>SMNS-R-A</c:v>
                </c:pt>
                <c:pt idx="59">
                  <c:v>SLMK-R-A</c:v>
                </c:pt>
                <c:pt idx="60">
                  <c:v>HTPK-R-A</c:v>
                </c:pt>
                <c:pt idx="61">
                  <c:v>RZVL-R-A</c:v>
                </c:pt>
                <c:pt idx="62">
                  <c:v>TUHO-R-A</c:v>
                </c:pt>
                <c:pt idx="63">
                  <c:v>SAPN-R-A</c:v>
                </c:pt>
                <c:pt idx="64">
                  <c:v>LRH-R-A</c:v>
                </c:pt>
                <c:pt idx="65">
                  <c:v>INDG-R-A</c:v>
                </c:pt>
                <c:pt idx="66">
                  <c:v>IMZV-R-A</c:v>
                </c:pt>
                <c:pt idx="67">
                  <c:v>SNHO-R-A</c:v>
                </c:pt>
                <c:pt idx="68">
                  <c:v>JTMN-R-A</c:v>
                </c:pt>
                <c:pt idx="69">
                  <c:v>SPPL-R-A</c:v>
                </c:pt>
                <c:pt idx="70">
                  <c:v>VDKT-R-A</c:v>
                </c:pt>
                <c:pt idx="71">
                  <c:v>HRBS-R-A</c:v>
                </c:pt>
                <c:pt idx="72">
                  <c:v>SLAX-R-A</c:v>
                </c:pt>
                <c:pt idx="73">
                  <c:v>DNVA-R-A</c:v>
                </c:pt>
                <c:pt idx="74">
                  <c:v>BDSS-R-A</c:v>
                </c:pt>
                <c:pt idx="75">
                  <c:v>DDJH-R-A</c:v>
                </c:pt>
                <c:pt idx="76">
                  <c:v>HZDZ-R-A</c:v>
                </c:pt>
                <c:pt idx="77">
                  <c:v>SLRS-R-A</c:v>
                </c:pt>
                <c:pt idx="78">
                  <c:v>MTHL-R-A</c:v>
                </c:pt>
              </c:strCache>
            </c:strRef>
          </c:cat>
          <c:val>
            <c:numRef>
              <c:f>work!$AG$2:$AG$80</c:f>
              <c:numCache>
                <c:ptCount val="79"/>
                <c:pt idx="0">
                  <c:v>-0.7739</c:v>
                </c:pt>
                <c:pt idx="1">
                  <c:v>-0.1358</c:v>
                </c:pt>
                <c:pt idx="2">
                  <c:v>-0.1213</c:v>
                </c:pt>
                <c:pt idx="3">
                  <c:v>-0.10830000000000001</c:v>
                </c:pt>
                <c:pt idx="4">
                  <c:v>-0.057300000000000004</c:v>
                </c:pt>
                <c:pt idx="5">
                  <c:v>-0.0538</c:v>
                </c:pt>
                <c:pt idx="6">
                  <c:v>-0.0458</c:v>
                </c:pt>
                <c:pt idx="7">
                  <c:v>-0.0454</c:v>
                </c:pt>
                <c:pt idx="8">
                  <c:v>-0.0412</c:v>
                </c:pt>
                <c:pt idx="9">
                  <c:v>-0.039</c:v>
                </c:pt>
                <c:pt idx="10">
                  <c:v>-0.032799999999999996</c:v>
                </c:pt>
                <c:pt idx="11">
                  <c:v>-0.024399999999999998</c:v>
                </c:pt>
                <c:pt idx="12">
                  <c:v>-0.014199999999999999</c:v>
                </c:pt>
                <c:pt idx="13">
                  <c:v>-0.013000000000000001</c:v>
                </c:pt>
                <c:pt idx="14">
                  <c:v>-0.008199999999999999</c:v>
                </c:pt>
                <c:pt idx="15">
                  <c:v>-0.005699999999999999</c:v>
                </c:pt>
                <c:pt idx="16">
                  <c:v>-0.005600000000000001</c:v>
                </c:pt>
                <c:pt idx="17">
                  <c:v>0.0013</c:v>
                </c:pt>
                <c:pt idx="18">
                  <c:v>0.0018</c:v>
                </c:pt>
                <c:pt idx="19">
                  <c:v>0.0028000000000000004</c:v>
                </c:pt>
                <c:pt idx="20">
                  <c:v>0.0102</c:v>
                </c:pt>
                <c:pt idx="21">
                  <c:v>0.013300000000000001</c:v>
                </c:pt>
                <c:pt idx="22">
                  <c:v>0.015</c:v>
                </c:pt>
                <c:pt idx="23">
                  <c:v>0.015600000000000001</c:v>
                </c:pt>
                <c:pt idx="24">
                  <c:v>0.0166</c:v>
                </c:pt>
                <c:pt idx="25">
                  <c:v>0.0171</c:v>
                </c:pt>
                <c:pt idx="26">
                  <c:v>0.0191</c:v>
                </c:pt>
                <c:pt idx="27">
                  <c:v>0.021400000000000002</c:v>
                </c:pt>
                <c:pt idx="28">
                  <c:v>0.0256</c:v>
                </c:pt>
                <c:pt idx="29">
                  <c:v>0.0325</c:v>
                </c:pt>
                <c:pt idx="30">
                  <c:v>0.0335</c:v>
                </c:pt>
                <c:pt idx="31">
                  <c:v>0.0393</c:v>
                </c:pt>
                <c:pt idx="32">
                  <c:v>0.0416</c:v>
                </c:pt>
                <c:pt idx="33">
                  <c:v>0.044199999999999996</c:v>
                </c:pt>
                <c:pt idx="34">
                  <c:v>0.0483</c:v>
                </c:pt>
                <c:pt idx="35">
                  <c:v>0.0555</c:v>
                </c:pt>
                <c:pt idx="36">
                  <c:v>0.0605</c:v>
                </c:pt>
                <c:pt idx="37">
                  <c:v>0.0662</c:v>
                </c:pt>
                <c:pt idx="38">
                  <c:v>0.08710000000000001</c:v>
                </c:pt>
                <c:pt idx="39">
                  <c:v>0.0906</c:v>
                </c:pt>
                <c:pt idx="40">
                  <c:v>0.091</c:v>
                </c:pt>
                <c:pt idx="41">
                  <c:v>0.09519999999999999</c:v>
                </c:pt>
                <c:pt idx="42">
                  <c:v>0.105</c:v>
                </c:pt>
                <c:pt idx="43">
                  <c:v>0.1173</c:v>
                </c:pt>
                <c:pt idx="44">
                  <c:v>0.1176</c:v>
                </c:pt>
                <c:pt idx="45">
                  <c:v>0.12119999999999999</c:v>
                </c:pt>
                <c:pt idx="46">
                  <c:v>0.1234</c:v>
                </c:pt>
                <c:pt idx="47">
                  <c:v>0.12960000000000002</c:v>
                </c:pt>
                <c:pt idx="48">
                  <c:v>0.1381</c:v>
                </c:pt>
                <c:pt idx="49">
                  <c:v>0.1427</c:v>
                </c:pt>
                <c:pt idx="50">
                  <c:v>0.14279999999999998</c:v>
                </c:pt>
                <c:pt idx="51">
                  <c:v>0.1583</c:v>
                </c:pt>
                <c:pt idx="52">
                  <c:v>0.1666</c:v>
                </c:pt>
                <c:pt idx="53">
                  <c:v>0.1764</c:v>
                </c:pt>
                <c:pt idx="54">
                  <c:v>0.19039999999999999</c:v>
                </c:pt>
                <c:pt idx="55">
                  <c:v>0.1973</c:v>
                </c:pt>
                <c:pt idx="56">
                  <c:v>0.1999</c:v>
                </c:pt>
                <c:pt idx="57">
                  <c:v>0.2</c:v>
                </c:pt>
                <c:pt idx="58">
                  <c:v>0.2</c:v>
                </c:pt>
                <c:pt idx="59">
                  <c:v>0.22210000000000002</c:v>
                </c:pt>
                <c:pt idx="60">
                  <c:v>0.22719999999999999</c:v>
                </c:pt>
                <c:pt idx="61">
                  <c:v>0.2457</c:v>
                </c:pt>
                <c:pt idx="62">
                  <c:v>0.24989999999999998</c:v>
                </c:pt>
                <c:pt idx="63">
                  <c:v>0.2697</c:v>
                </c:pt>
                <c:pt idx="64">
                  <c:v>0.3156</c:v>
                </c:pt>
                <c:pt idx="65">
                  <c:v>0.38380000000000003</c:v>
                </c:pt>
                <c:pt idx="66">
                  <c:v>0.3979</c:v>
                </c:pt>
                <c:pt idx="67">
                  <c:v>0.402</c:v>
                </c:pt>
                <c:pt idx="68">
                  <c:v>0.4594</c:v>
                </c:pt>
                <c:pt idx="69">
                  <c:v>0.5296</c:v>
                </c:pt>
                <c:pt idx="70">
                  <c:v>0.5303</c:v>
                </c:pt>
                <c:pt idx="71">
                  <c:v>0.7363</c:v>
                </c:pt>
                <c:pt idx="72">
                  <c:v>0.8518000000000001</c:v>
                </c:pt>
                <c:pt idx="73">
                  <c:v>1.1115000000000002</c:v>
                </c:pt>
                <c:pt idx="74">
                  <c:v>1.2953999999999999</c:v>
                </c:pt>
                <c:pt idx="75">
                  <c:v>1.8617</c:v>
                </c:pt>
                <c:pt idx="76">
                  <c:v>1.8887</c:v>
                </c:pt>
                <c:pt idx="77">
                  <c:v>2.3494</c:v>
                </c:pt>
                <c:pt idx="78">
                  <c:v>3</c:v>
                </c:pt>
              </c:numCache>
            </c:numRef>
          </c:val>
        </c:ser>
        <c:axId val="57484975"/>
        <c:axId val="47602728"/>
      </c:barChart>
      <c:catAx>
        <c:axId val="57484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7602728"/>
        <c:crosses val="autoZero"/>
        <c:auto val="1"/>
        <c:lblOffset val="0"/>
        <c:noMultiLvlLbl val="0"/>
      </c:catAx>
      <c:valAx>
        <c:axId val="476027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4849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01.08.2005 do 31.08.2005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VLDS-R-A</c:v>
                </c:pt>
                <c:pt idx="2">
                  <c:v>LRH-R-A</c:v>
                </c:pt>
                <c:pt idx="3">
                  <c:v>KORF-R-A</c:v>
                </c:pt>
                <c:pt idx="4">
                  <c:v>ZVZD-R-A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24181065.83</c:v>
                </c:pt>
                <c:pt idx="1">
                  <c:v>14413440.56</c:v>
                </c:pt>
                <c:pt idx="2">
                  <c:v>11608725.23</c:v>
                </c:pt>
                <c:pt idx="3">
                  <c:v>8836128.9</c:v>
                </c:pt>
                <c:pt idx="4">
                  <c:v>6833206.91</c:v>
                </c:pt>
                <c:pt idx="5">
                  <c:v>69809616.68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480314960629921" right="0.7480314960629921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0.79575</cdr:y>
    </cdr:from>
    <cdr:to>
      <cdr:x>0.9105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24275" y="8115300"/>
          <a:ext cx="1905000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0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0.0191</v>
      </c>
      <c r="C3" s="14">
        <v>41.1498</v>
      </c>
      <c r="D3" s="14">
        <v>43</v>
      </c>
      <c r="E3" s="14">
        <v>41.5</v>
      </c>
      <c r="F3" s="14">
        <v>41.73</v>
      </c>
      <c r="G3" s="15">
        <v>41.9366</v>
      </c>
      <c r="H3" s="16">
        <v>2663</v>
      </c>
      <c r="I3" s="17">
        <v>111410.4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102.6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/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104.15</v>
      </c>
      <c r="D9" s="14"/>
      <c r="E9" s="14"/>
      <c r="F9" s="14"/>
      <c r="G9" s="15"/>
      <c r="H9" s="16"/>
      <c r="I9" s="17"/>
    </row>
    <row r="10" spans="1:9" ht="19.5" customHeight="1" thickBot="1">
      <c r="A10" s="18" t="s">
        <v>17</v>
      </c>
      <c r="B10" s="19"/>
      <c r="C10" s="20"/>
      <c r="D10" s="20"/>
      <c r="E10" s="20"/>
      <c r="F10" s="20"/>
      <c r="G10" s="20"/>
      <c r="H10" s="21">
        <v>2663</v>
      </c>
      <c r="I10" s="22">
        <v>111410.4</v>
      </c>
    </row>
    <row r="11" ht="19.5" thickBot="1" thickTop="1"/>
    <row r="12" spans="1:9" ht="19.5" customHeight="1" thickTop="1">
      <c r="A12" s="5" t="s">
        <v>18</v>
      </c>
      <c r="B12" s="6"/>
      <c r="C12" s="7"/>
      <c r="D12" s="7"/>
      <c r="E12" s="7"/>
      <c r="F12" s="7"/>
      <c r="G12" s="7"/>
      <c r="H12" s="8"/>
      <c r="I12" s="9"/>
    </row>
    <row r="13" spans="1:9" ht="18">
      <c r="A13" s="12" t="s">
        <v>19</v>
      </c>
      <c r="B13" s="13">
        <v>0.0555</v>
      </c>
      <c r="C13" s="14">
        <v>90</v>
      </c>
      <c r="D13" s="14">
        <v>95</v>
      </c>
      <c r="E13" s="14">
        <v>95</v>
      </c>
      <c r="F13" s="14">
        <v>95</v>
      </c>
      <c r="G13" s="15">
        <v>95</v>
      </c>
      <c r="H13" s="16">
        <v>300</v>
      </c>
      <c r="I13" s="17">
        <v>28500</v>
      </c>
    </row>
    <row r="14" spans="1:9" ht="19.5" customHeight="1" thickBot="1">
      <c r="A14" s="18" t="s">
        <v>20</v>
      </c>
      <c r="B14" s="19"/>
      <c r="C14" s="20"/>
      <c r="D14" s="20"/>
      <c r="E14" s="20"/>
      <c r="F14" s="20"/>
      <c r="G14" s="20"/>
      <c r="H14" s="21">
        <v>300</v>
      </c>
      <c r="I14" s="22">
        <v>28500</v>
      </c>
    </row>
    <row r="15" ht="19.5" thickBot="1" thickTop="1"/>
    <row r="16" spans="1:9" ht="19.5" customHeight="1" thickTop="1">
      <c r="A16" s="5" t="s">
        <v>21</v>
      </c>
      <c r="B16" s="6"/>
      <c r="C16" s="7"/>
      <c r="D16" s="7"/>
      <c r="E16" s="7"/>
      <c r="F16" s="7"/>
      <c r="G16" s="7"/>
      <c r="H16" s="8"/>
      <c r="I16" s="9"/>
    </row>
    <row r="17" spans="1:9" ht="18">
      <c r="A17" s="12" t="s">
        <v>22</v>
      </c>
      <c r="B17" s="13">
        <v>0.0393</v>
      </c>
      <c r="C17" s="14">
        <v>2982.7398</v>
      </c>
      <c r="D17" s="14">
        <v>3500</v>
      </c>
      <c r="E17" s="14">
        <v>2850</v>
      </c>
      <c r="F17" s="14">
        <v>3100</v>
      </c>
      <c r="G17" s="15">
        <v>3100</v>
      </c>
      <c r="H17" s="16">
        <v>391</v>
      </c>
      <c r="I17" s="17">
        <v>1258450.05</v>
      </c>
    </row>
    <row r="18" spans="1:9" ht="18">
      <c r="A18" s="12" t="s">
        <v>23</v>
      </c>
      <c r="B18" s="13">
        <v>0</v>
      </c>
      <c r="C18" s="14"/>
      <c r="D18" s="14">
        <v>460</v>
      </c>
      <c r="E18" s="14">
        <v>460</v>
      </c>
      <c r="F18" s="14">
        <v>460</v>
      </c>
      <c r="G18" s="15">
        <v>460</v>
      </c>
      <c r="H18" s="16">
        <v>48</v>
      </c>
      <c r="I18" s="17">
        <v>22080</v>
      </c>
    </row>
    <row r="19" spans="1:9" ht="18">
      <c r="A19" s="12" t="s">
        <v>24</v>
      </c>
      <c r="B19" s="13">
        <v>0.0166</v>
      </c>
      <c r="C19" s="14">
        <v>72.01</v>
      </c>
      <c r="D19" s="14">
        <v>73.21</v>
      </c>
      <c r="E19" s="14">
        <v>73.2</v>
      </c>
      <c r="F19" s="14">
        <v>73.2</v>
      </c>
      <c r="G19" s="15">
        <v>73.2066</v>
      </c>
      <c r="H19" s="16">
        <v>151</v>
      </c>
      <c r="I19" s="17">
        <v>11054.2</v>
      </c>
    </row>
    <row r="20" spans="1:9" ht="18">
      <c r="A20" s="12" t="s">
        <v>25</v>
      </c>
      <c r="B20" s="13">
        <v>-0.013000000000000001</v>
      </c>
      <c r="C20" s="14">
        <v>54.3589</v>
      </c>
      <c r="D20" s="14">
        <v>58</v>
      </c>
      <c r="E20" s="14">
        <v>40</v>
      </c>
      <c r="F20" s="14">
        <v>54</v>
      </c>
      <c r="G20" s="15">
        <v>53.6472</v>
      </c>
      <c r="H20" s="16">
        <v>100938</v>
      </c>
      <c r="I20" s="17">
        <v>4861063.32</v>
      </c>
    </row>
    <row r="21" spans="1:9" ht="18">
      <c r="A21" s="12" t="s">
        <v>26</v>
      </c>
      <c r="B21" s="13">
        <v>0.105</v>
      </c>
      <c r="C21" s="14">
        <v>1377.93</v>
      </c>
      <c r="D21" s="14">
        <v>1525</v>
      </c>
      <c r="E21" s="14">
        <v>1331</v>
      </c>
      <c r="F21" s="14">
        <v>1510</v>
      </c>
      <c r="G21" s="15">
        <v>1522.707</v>
      </c>
      <c r="H21" s="16">
        <v>2076</v>
      </c>
      <c r="I21" s="17">
        <v>2913442.61</v>
      </c>
    </row>
    <row r="22" spans="1:9" ht="18">
      <c r="A22" s="12" t="s">
        <v>27</v>
      </c>
      <c r="B22" s="13">
        <v>0.0013</v>
      </c>
      <c r="C22" s="14">
        <v>2195.3846</v>
      </c>
      <c r="D22" s="14">
        <v>2350</v>
      </c>
      <c r="E22" s="14">
        <v>2150</v>
      </c>
      <c r="F22" s="14">
        <v>2200</v>
      </c>
      <c r="G22" s="15">
        <v>2198.4259</v>
      </c>
      <c r="H22" s="16">
        <v>1200</v>
      </c>
      <c r="I22" s="17">
        <v>2692298.8</v>
      </c>
    </row>
    <row r="23" spans="1:9" ht="18">
      <c r="A23" s="12" t="s">
        <v>28</v>
      </c>
      <c r="B23" s="13">
        <v>0</v>
      </c>
      <c r="C23" s="14">
        <v>90</v>
      </c>
      <c r="D23" s="14">
        <v>90</v>
      </c>
      <c r="E23" s="14">
        <v>90</v>
      </c>
      <c r="F23" s="14">
        <v>90</v>
      </c>
      <c r="G23" s="15">
        <v>90</v>
      </c>
      <c r="H23" s="16">
        <v>243</v>
      </c>
      <c r="I23" s="17">
        <v>21870</v>
      </c>
    </row>
    <row r="24" spans="1:9" ht="18">
      <c r="A24" s="12" t="s">
        <v>29</v>
      </c>
      <c r="B24" s="13">
        <v>1.8617</v>
      </c>
      <c r="C24" s="14">
        <v>22.6</v>
      </c>
      <c r="D24" s="14">
        <v>65.01</v>
      </c>
      <c r="E24" s="14">
        <v>25.55</v>
      </c>
      <c r="F24" s="14">
        <v>65.01</v>
      </c>
      <c r="G24" s="15">
        <v>64.6766</v>
      </c>
      <c r="H24" s="16">
        <v>1819</v>
      </c>
      <c r="I24" s="17">
        <v>74789.83</v>
      </c>
    </row>
    <row r="25" spans="1:9" ht="18">
      <c r="A25" s="12" t="s">
        <v>30</v>
      </c>
      <c r="B25" s="13">
        <v>1.1115000000000002</v>
      </c>
      <c r="C25" s="14">
        <v>44.99</v>
      </c>
      <c r="D25" s="14">
        <v>95</v>
      </c>
      <c r="E25" s="14">
        <v>35</v>
      </c>
      <c r="F25" s="14">
        <v>95</v>
      </c>
      <c r="G25" s="15">
        <v>95</v>
      </c>
      <c r="H25" s="16">
        <v>9204</v>
      </c>
      <c r="I25" s="17">
        <v>324565</v>
      </c>
    </row>
    <row r="26" spans="1:9" ht="18">
      <c r="A26" s="12" t="s">
        <v>31</v>
      </c>
      <c r="B26" s="13">
        <v>0.1427</v>
      </c>
      <c r="C26" s="14">
        <v>140</v>
      </c>
      <c r="D26" s="14">
        <v>160</v>
      </c>
      <c r="E26" s="14">
        <v>150</v>
      </c>
      <c r="F26" s="14">
        <v>160</v>
      </c>
      <c r="G26" s="15">
        <v>159.9912</v>
      </c>
      <c r="H26" s="16">
        <v>246</v>
      </c>
      <c r="I26" s="17">
        <v>37679.32</v>
      </c>
    </row>
    <row r="27" spans="1:9" ht="18">
      <c r="A27" s="12" t="s">
        <v>32</v>
      </c>
      <c r="B27" s="13">
        <v>0.1764</v>
      </c>
      <c r="C27" s="14">
        <v>170</v>
      </c>
      <c r="D27" s="14">
        <v>200</v>
      </c>
      <c r="E27" s="14">
        <v>200</v>
      </c>
      <c r="F27" s="14">
        <v>200</v>
      </c>
      <c r="G27" s="15">
        <v>200</v>
      </c>
      <c r="H27" s="16">
        <v>232</v>
      </c>
      <c r="I27" s="17">
        <v>46400</v>
      </c>
    </row>
    <row r="28" spans="1:9" ht="18">
      <c r="A28" s="12" t="s">
        <v>33</v>
      </c>
      <c r="B28" s="13">
        <v>-0.0412</v>
      </c>
      <c r="C28" s="14">
        <v>305</v>
      </c>
      <c r="D28" s="14">
        <v>305</v>
      </c>
      <c r="E28" s="14">
        <v>285</v>
      </c>
      <c r="F28" s="14">
        <v>295</v>
      </c>
      <c r="G28" s="15">
        <v>292.4243</v>
      </c>
      <c r="H28" s="16">
        <v>13965</v>
      </c>
      <c r="I28" s="17">
        <v>4178888.52</v>
      </c>
    </row>
    <row r="29" spans="1:9" ht="18">
      <c r="A29" s="12" t="s">
        <v>34</v>
      </c>
      <c r="B29" s="13">
        <v>0.0416</v>
      </c>
      <c r="C29" s="14">
        <v>240</v>
      </c>
      <c r="D29" s="14">
        <v>255</v>
      </c>
      <c r="E29" s="14">
        <v>240</v>
      </c>
      <c r="F29" s="14">
        <v>250</v>
      </c>
      <c r="G29" s="15">
        <v>250</v>
      </c>
      <c r="H29" s="16">
        <v>9567</v>
      </c>
      <c r="I29" s="17">
        <v>2402822.74</v>
      </c>
    </row>
    <row r="30" spans="1:9" ht="18">
      <c r="A30" s="12" t="s">
        <v>35</v>
      </c>
      <c r="B30" s="13">
        <v>0.7363</v>
      </c>
      <c r="C30" s="14">
        <v>110</v>
      </c>
      <c r="D30" s="14">
        <v>201</v>
      </c>
      <c r="E30" s="14">
        <v>91</v>
      </c>
      <c r="F30" s="14">
        <v>191</v>
      </c>
      <c r="G30" s="15">
        <v>191</v>
      </c>
      <c r="H30" s="16">
        <v>1273</v>
      </c>
      <c r="I30" s="17">
        <v>212815</v>
      </c>
    </row>
    <row r="31" spans="1:9" ht="18">
      <c r="A31" s="12" t="s">
        <v>36</v>
      </c>
      <c r="B31" s="13">
        <v>0.22719999999999999</v>
      </c>
      <c r="C31" s="14">
        <v>220</v>
      </c>
      <c r="D31" s="14">
        <v>270</v>
      </c>
      <c r="E31" s="14">
        <v>230</v>
      </c>
      <c r="F31" s="14">
        <v>270</v>
      </c>
      <c r="G31" s="15">
        <v>270</v>
      </c>
      <c r="H31" s="16">
        <v>587</v>
      </c>
      <c r="I31" s="17">
        <v>154042.17</v>
      </c>
    </row>
    <row r="32" spans="1:9" ht="18">
      <c r="A32" s="12" t="s">
        <v>37</v>
      </c>
      <c r="B32" s="13">
        <v>1.8887</v>
      </c>
      <c r="C32" s="14">
        <v>130.04</v>
      </c>
      <c r="D32" s="14">
        <v>383.99</v>
      </c>
      <c r="E32" s="14">
        <v>133</v>
      </c>
      <c r="F32" s="14">
        <v>374.99</v>
      </c>
      <c r="G32" s="15">
        <v>375.6566</v>
      </c>
      <c r="H32" s="16">
        <v>2084</v>
      </c>
      <c r="I32" s="17">
        <v>413895.19</v>
      </c>
    </row>
    <row r="33" spans="1:9" ht="18">
      <c r="A33" s="12" t="s">
        <v>38</v>
      </c>
      <c r="B33" s="13">
        <v>0.3979</v>
      </c>
      <c r="C33" s="14">
        <v>103.01</v>
      </c>
      <c r="D33" s="14">
        <v>144</v>
      </c>
      <c r="E33" s="14">
        <v>119.99</v>
      </c>
      <c r="F33" s="14">
        <v>144</v>
      </c>
      <c r="G33" s="15">
        <v>144</v>
      </c>
      <c r="H33" s="16">
        <v>478</v>
      </c>
      <c r="I33" s="17">
        <v>62589.21</v>
      </c>
    </row>
    <row r="34" spans="1:9" ht="18">
      <c r="A34" s="12" t="s">
        <v>39</v>
      </c>
      <c r="B34" s="13">
        <v>-0.10830000000000001</v>
      </c>
      <c r="C34" s="14">
        <v>336.4519</v>
      </c>
      <c r="D34" s="14">
        <v>340.01</v>
      </c>
      <c r="E34" s="14">
        <v>280</v>
      </c>
      <c r="F34" s="14">
        <v>300</v>
      </c>
      <c r="G34" s="15">
        <v>300</v>
      </c>
      <c r="H34" s="16">
        <v>1928</v>
      </c>
      <c r="I34" s="17">
        <v>595650.85</v>
      </c>
    </row>
    <row r="35" spans="1:9" ht="18">
      <c r="A35" s="12" t="s">
        <v>40</v>
      </c>
      <c r="B35" s="13">
        <v>0.1583</v>
      </c>
      <c r="C35" s="14">
        <v>42.297</v>
      </c>
      <c r="D35" s="14">
        <v>49</v>
      </c>
      <c r="E35" s="14">
        <v>42</v>
      </c>
      <c r="F35" s="14">
        <v>49</v>
      </c>
      <c r="G35" s="15">
        <v>48.9967</v>
      </c>
      <c r="H35" s="16">
        <v>2114</v>
      </c>
      <c r="I35" s="17">
        <v>98150.25</v>
      </c>
    </row>
    <row r="36" spans="1:9" ht="18">
      <c r="A36" s="12" t="s">
        <v>41</v>
      </c>
      <c r="B36" s="13">
        <v>0</v>
      </c>
      <c r="C36" s="14">
        <v>64</v>
      </c>
      <c r="D36" s="14">
        <v>67</v>
      </c>
      <c r="E36" s="14">
        <v>62</v>
      </c>
      <c r="F36" s="14">
        <v>64</v>
      </c>
      <c r="G36" s="15">
        <v>64</v>
      </c>
      <c r="H36" s="16">
        <v>6506</v>
      </c>
      <c r="I36" s="17">
        <v>419519.23</v>
      </c>
    </row>
    <row r="37" spans="1:9" ht="18">
      <c r="A37" s="12" t="s">
        <v>42</v>
      </c>
      <c r="B37" s="13">
        <v>-0.0454</v>
      </c>
      <c r="C37" s="14">
        <v>440</v>
      </c>
      <c r="D37" s="14">
        <v>420</v>
      </c>
      <c r="E37" s="14">
        <v>420</v>
      </c>
      <c r="F37" s="14">
        <v>420</v>
      </c>
      <c r="G37" s="15">
        <v>420</v>
      </c>
      <c r="H37" s="16">
        <v>26</v>
      </c>
      <c r="I37" s="17">
        <v>10920</v>
      </c>
    </row>
    <row r="38" spans="1:9" ht="18">
      <c r="A38" s="12" t="s">
        <v>43</v>
      </c>
      <c r="B38" s="13">
        <v>0.12119999999999999</v>
      </c>
      <c r="C38" s="14">
        <v>800</v>
      </c>
      <c r="D38" s="14">
        <v>910</v>
      </c>
      <c r="E38" s="14">
        <v>800</v>
      </c>
      <c r="F38" s="14">
        <v>910</v>
      </c>
      <c r="G38" s="15">
        <v>897.0304</v>
      </c>
      <c r="H38" s="16">
        <v>1926</v>
      </c>
      <c r="I38" s="17">
        <v>1693190.88</v>
      </c>
    </row>
    <row r="39" spans="1:9" ht="18">
      <c r="A39" s="12" t="s">
        <v>44</v>
      </c>
      <c r="B39" s="13">
        <v>-0.1358</v>
      </c>
      <c r="C39" s="14">
        <v>289.3023</v>
      </c>
      <c r="D39" s="14">
        <v>299</v>
      </c>
      <c r="E39" s="14">
        <v>250</v>
      </c>
      <c r="F39" s="14">
        <v>250</v>
      </c>
      <c r="G39" s="15">
        <v>250</v>
      </c>
      <c r="H39" s="16">
        <v>44</v>
      </c>
      <c r="I39" s="17">
        <v>11490</v>
      </c>
    </row>
    <row r="40" spans="1:9" ht="18">
      <c r="A40" s="12" t="s">
        <v>45</v>
      </c>
      <c r="B40" s="13">
        <v>0.4594</v>
      </c>
      <c r="C40" s="14">
        <v>46.31</v>
      </c>
      <c r="D40" s="14">
        <v>80</v>
      </c>
      <c r="E40" s="14">
        <v>50</v>
      </c>
      <c r="F40" s="14">
        <v>65</v>
      </c>
      <c r="G40" s="15">
        <v>67.5849</v>
      </c>
      <c r="H40" s="16">
        <v>3107</v>
      </c>
      <c r="I40" s="17">
        <v>212186.68</v>
      </c>
    </row>
    <row r="41" spans="1:9" ht="18">
      <c r="A41" s="12" t="s">
        <v>46</v>
      </c>
      <c r="B41" s="13">
        <v>0.0102</v>
      </c>
      <c r="C41" s="14">
        <v>80.2087</v>
      </c>
      <c r="D41" s="14">
        <v>85</v>
      </c>
      <c r="E41" s="14">
        <v>75</v>
      </c>
      <c r="F41" s="14">
        <v>81.03</v>
      </c>
      <c r="G41" s="15">
        <v>81.03</v>
      </c>
      <c r="H41" s="16">
        <v>1327</v>
      </c>
      <c r="I41" s="17">
        <v>105697.69</v>
      </c>
    </row>
    <row r="42" spans="1:9" ht="18">
      <c r="A42" s="12" t="s">
        <v>47</v>
      </c>
      <c r="B42" s="13">
        <v>0.0662</v>
      </c>
      <c r="C42" s="14">
        <v>249</v>
      </c>
      <c r="D42" s="14">
        <v>265.5</v>
      </c>
      <c r="E42" s="14">
        <v>250</v>
      </c>
      <c r="F42" s="14">
        <v>265.5</v>
      </c>
      <c r="G42" s="15">
        <v>265.5</v>
      </c>
      <c r="H42" s="16">
        <v>290</v>
      </c>
      <c r="I42" s="17">
        <v>76280.5</v>
      </c>
    </row>
    <row r="43" spans="1:9" ht="18">
      <c r="A43" s="12" t="s">
        <v>48</v>
      </c>
      <c r="B43" s="13">
        <v>0.1176</v>
      </c>
      <c r="C43" s="14">
        <v>275</v>
      </c>
      <c r="D43" s="14">
        <v>330</v>
      </c>
      <c r="E43" s="14">
        <v>275</v>
      </c>
      <c r="F43" s="14">
        <v>310</v>
      </c>
      <c r="G43" s="15">
        <v>307.34</v>
      </c>
      <c r="H43" s="16">
        <v>4770</v>
      </c>
      <c r="I43" s="17">
        <v>1462343.61</v>
      </c>
    </row>
    <row r="44" spans="1:9" ht="18">
      <c r="A44" s="12" t="s">
        <v>49</v>
      </c>
      <c r="B44" s="13">
        <v>0.044199999999999996</v>
      </c>
      <c r="C44" s="14">
        <v>141.9967</v>
      </c>
      <c r="D44" s="14">
        <v>165</v>
      </c>
      <c r="E44" s="14">
        <v>140</v>
      </c>
      <c r="F44" s="14">
        <v>147.9</v>
      </c>
      <c r="G44" s="15">
        <v>148.2851</v>
      </c>
      <c r="H44" s="16">
        <v>58826</v>
      </c>
      <c r="I44" s="17">
        <v>8836128.9</v>
      </c>
    </row>
    <row r="45" spans="1:9" ht="18">
      <c r="A45" s="12" t="s">
        <v>50</v>
      </c>
      <c r="B45" s="13">
        <v>0.0171</v>
      </c>
      <c r="C45" s="14">
        <v>35.01</v>
      </c>
      <c r="D45" s="14">
        <v>36.5</v>
      </c>
      <c r="E45" s="14">
        <v>34.99</v>
      </c>
      <c r="F45" s="14">
        <v>35.61</v>
      </c>
      <c r="G45" s="15">
        <v>35.61</v>
      </c>
      <c r="H45" s="16">
        <v>32841</v>
      </c>
      <c r="I45" s="17">
        <v>1161650.92</v>
      </c>
    </row>
    <row r="46" spans="1:9" ht="18">
      <c r="A46" s="12" t="s">
        <v>51</v>
      </c>
      <c r="B46" s="13">
        <v>0.1666</v>
      </c>
      <c r="C46" s="14">
        <v>150</v>
      </c>
      <c r="D46" s="14">
        <v>180</v>
      </c>
      <c r="E46" s="14">
        <v>159.99</v>
      </c>
      <c r="F46" s="14">
        <v>175</v>
      </c>
      <c r="G46" s="15">
        <v>175</v>
      </c>
      <c r="H46" s="16">
        <v>5150</v>
      </c>
      <c r="I46" s="17">
        <v>883816.35</v>
      </c>
    </row>
    <row r="47" spans="1:9" ht="18">
      <c r="A47" s="12" t="s">
        <v>52</v>
      </c>
      <c r="B47" s="13">
        <v>0.0018</v>
      </c>
      <c r="C47" s="14">
        <v>1850</v>
      </c>
      <c r="D47" s="14">
        <v>1853.5</v>
      </c>
      <c r="E47" s="14">
        <v>1853.5</v>
      </c>
      <c r="F47" s="14">
        <v>1853.5</v>
      </c>
      <c r="G47" s="15">
        <v>1853.5</v>
      </c>
      <c r="H47" s="16">
        <v>13</v>
      </c>
      <c r="I47" s="17">
        <v>24095.5</v>
      </c>
    </row>
    <row r="48" spans="1:9" ht="18">
      <c r="A48" s="12" t="s">
        <v>53</v>
      </c>
      <c r="B48" s="13">
        <v>0</v>
      </c>
      <c r="C48" s="14"/>
      <c r="D48" s="14">
        <v>101</v>
      </c>
      <c r="E48" s="14">
        <v>101</v>
      </c>
      <c r="F48" s="14">
        <v>101</v>
      </c>
      <c r="G48" s="15">
        <v>101</v>
      </c>
      <c r="H48" s="16">
        <v>5</v>
      </c>
      <c r="I48" s="17">
        <v>505</v>
      </c>
    </row>
    <row r="49" spans="1:9" ht="18">
      <c r="A49" s="12" t="s">
        <v>54</v>
      </c>
      <c r="B49" s="13">
        <v>0.015600000000000001</v>
      </c>
      <c r="C49" s="14">
        <v>635.0553</v>
      </c>
      <c r="D49" s="14">
        <v>850</v>
      </c>
      <c r="E49" s="14">
        <v>635.09</v>
      </c>
      <c r="F49" s="14">
        <v>645</v>
      </c>
      <c r="G49" s="15">
        <v>645</v>
      </c>
      <c r="H49" s="16">
        <v>64</v>
      </c>
      <c r="I49" s="17">
        <v>41619.74</v>
      </c>
    </row>
    <row r="50" spans="1:9" ht="18">
      <c r="A50" s="12" t="s">
        <v>55</v>
      </c>
      <c r="B50" s="13">
        <v>0.19039999999999999</v>
      </c>
      <c r="C50" s="14">
        <v>1260.01</v>
      </c>
      <c r="D50" s="14">
        <v>1500</v>
      </c>
      <c r="E50" s="14">
        <v>1281.02</v>
      </c>
      <c r="F50" s="14">
        <v>1500</v>
      </c>
      <c r="G50" s="15">
        <v>1499.9959</v>
      </c>
      <c r="H50" s="16">
        <v>557</v>
      </c>
      <c r="I50" s="17">
        <v>782666.46</v>
      </c>
    </row>
    <row r="51" spans="1:9" ht="18">
      <c r="A51" s="12" t="s">
        <v>56</v>
      </c>
      <c r="B51" s="13">
        <v>0.0028000000000000004</v>
      </c>
      <c r="C51" s="14">
        <v>370</v>
      </c>
      <c r="D51" s="14">
        <v>385</v>
      </c>
      <c r="E51" s="14">
        <v>369.1</v>
      </c>
      <c r="F51" s="14">
        <v>371.05</v>
      </c>
      <c r="G51" s="15">
        <v>371.05</v>
      </c>
      <c r="H51" s="16">
        <v>738</v>
      </c>
      <c r="I51" s="17">
        <v>279911.25</v>
      </c>
    </row>
    <row r="52" spans="1:9" ht="18">
      <c r="A52" s="12" t="s">
        <v>57</v>
      </c>
      <c r="B52" s="13">
        <v>0.0325</v>
      </c>
      <c r="C52" s="14">
        <v>210</v>
      </c>
      <c r="D52" s="14">
        <v>220</v>
      </c>
      <c r="E52" s="14">
        <v>210</v>
      </c>
      <c r="F52" s="14">
        <v>220</v>
      </c>
      <c r="G52" s="15">
        <v>216.8264</v>
      </c>
      <c r="H52" s="16">
        <v>868</v>
      </c>
      <c r="I52" s="17">
        <v>185323.18</v>
      </c>
    </row>
    <row r="53" spans="1:9" ht="18">
      <c r="A53" s="12" t="s">
        <v>58</v>
      </c>
      <c r="B53" s="13">
        <v>0.12960000000000002</v>
      </c>
      <c r="C53" s="14">
        <v>22.14</v>
      </c>
      <c r="D53" s="14">
        <v>25.01</v>
      </c>
      <c r="E53" s="14">
        <v>25.01</v>
      </c>
      <c r="F53" s="14">
        <v>25.01</v>
      </c>
      <c r="G53" s="15">
        <v>25.01</v>
      </c>
      <c r="H53" s="16">
        <v>248</v>
      </c>
      <c r="I53" s="17">
        <v>6202.48</v>
      </c>
    </row>
    <row r="54" spans="1:9" ht="18">
      <c r="A54" s="12" t="s">
        <v>59</v>
      </c>
      <c r="B54" s="13">
        <v>0.08710000000000001</v>
      </c>
      <c r="C54" s="14">
        <v>77.2221</v>
      </c>
      <c r="D54" s="14">
        <v>84</v>
      </c>
      <c r="E54" s="14">
        <v>77</v>
      </c>
      <c r="F54" s="14">
        <v>84</v>
      </c>
      <c r="G54" s="15">
        <v>83.9533</v>
      </c>
      <c r="H54" s="16">
        <v>26902</v>
      </c>
      <c r="I54" s="17">
        <v>2206375.59</v>
      </c>
    </row>
    <row r="55" spans="1:9" ht="18">
      <c r="A55" s="12" t="s">
        <v>60</v>
      </c>
      <c r="B55" s="13">
        <v>0.2697</v>
      </c>
      <c r="C55" s="14">
        <v>137</v>
      </c>
      <c r="D55" s="14">
        <v>210</v>
      </c>
      <c r="E55" s="14">
        <v>130</v>
      </c>
      <c r="F55" s="14">
        <v>167</v>
      </c>
      <c r="G55" s="15">
        <v>173.9612</v>
      </c>
      <c r="H55" s="16">
        <v>21621</v>
      </c>
      <c r="I55" s="17">
        <v>3509715.79</v>
      </c>
    </row>
    <row r="56" spans="1:9" ht="18">
      <c r="A56" s="12" t="s">
        <v>61</v>
      </c>
      <c r="B56" s="13">
        <v>0.22210000000000002</v>
      </c>
      <c r="C56" s="14">
        <v>24.5479</v>
      </c>
      <c r="D56" s="14">
        <v>30</v>
      </c>
      <c r="E56" s="14">
        <v>30</v>
      </c>
      <c r="F56" s="14">
        <v>30</v>
      </c>
      <c r="G56" s="15">
        <v>30</v>
      </c>
      <c r="H56" s="16">
        <v>262</v>
      </c>
      <c r="I56" s="17">
        <v>7860</v>
      </c>
    </row>
    <row r="57" spans="1:9" ht="18">
      <c r="A57" s="12" t="s">
        <v>62</v>
      </c>
      <c r="B57" s="13">
        <v>-0.024399999999999998</v>
      </c>
      <c r="C57" s="14">
        <v>56.5152</v>
      </c>
      <c r="D57" s="14">
        <v>60</v>
      </c>
      <c r="E57" s="14">
        <v>54.53</v>
      </c>
      <c r="F57" s="14">
        <v>55</v>
      </c>
      <c r="G57" s="15">
        <v>55.1331</v>
      </c>
      <c r="H57" s="16">
        <v>19275</v>
      </c>
      <c r="I57" s="17">
        <v>1095356.1</v>
      </c>
    </row>
    <row r="58" spans="1:9" ht="18">
      <c r="A58" s="12" t="s">
        <v>63</v>
      </c>
      <c r="B58" s="13">
        <v>-0.0458</v>
      </c>
      <c r="C58" s="14">
        <v>483.395</v>
      </c>
      <c r="D58" s="14">
        <v>499.98</v>
      </c>
      <c r="E58" s="14">
        <v>456</v>
      </c>
      <c r="F58" s="14">
        <v>461.02</v>
      </c>
      <c r="G58" s="15">
        <v>461.216</v>
      </c>
      <c r="H58" s="16">
        <v>1805</v>
      </c>
      <c r="I58" s="17">
        <v>834368.61</v>
      </c>
    </row>
    <row r="59" spans="1:9" ht="18">
      <c r="A59" s="12" t="s">
        <v>64</v>
      </c>
      <c r="B59" s="13">
        <v>-0.005699999999999999</v>
      </c>
      <c r="C59" s="14">
        <v>875</v>
      </c>
      <c r="D59" s="14">
        <v>898.99</v>
      </c>
      <c r="E59" s="14">
        <v>840.02</v>
      </c>
      <c r="F59" s="14">
        <v>870</v>
      </c>
      <c r="G59" s="15">
        <v>870</v>
      </c>
      <c r="H59" s="16">
        <v>1941</v>
      </c>
      <c r="I59" s="17">
        <v>1654786.14</v>
      </c>
    </row>
    <row r="60" spans="1:9" ht="18">
      <c r="A60" s="12" t="s">
        <v>65</v>
      </c>
      <c r="B60" s="13">
        <v>0.402</v>
      </c>
      <c r="C60" s="14">
        <v>116</v>
      </c>
      <c r="D60" s="14">
        <v>165</v>
      </c>
      <c r="E60" s="14">
        <v>116</v>
      </c>
      <c r="F60" s="14">
        <v>160</v>
      </c>
      <c r="G60" s="15">
        <v>162.6388</v>
      </c>
      <c r="H60" s="16">
        <v>44817</v>
      </c>
      <c r="I60" s="17">
        <v>6762100.76</v>
      </c>
    </row>
    <row r="61" spans="1:9" ht="18">
      <c r="A61" s="12" t="s">
        <v>66</v>
      </c>
      <c r="B61" s="13">
        <v>0.015</v>
      </c>
      <c r="C61" s="14">
        <v>1200</v>
      </c>
      <c r="D61" s="14">
        <v>1220</v>
      </c>
      <c r="E61" s="14">
        <v>1215</v>
      </c>
      <c r="F61" s="14">
        <v>1220</v>
      </c>
      <c r="G61" s="15">
        <v>1218.0263</v>
      </c>
      <c r="H61" s="16">
        <v>38</v>
      </c>
      <c r="I61" s="17">
        <v>46285</v>
      </c>
    </row>
    <row r="62" spans="1:9" ht="18">
      <c r="A62" s="12" t="s">
        <v>67</v>
      </c>
      <c r="B62" s="13">
        <v>0.1381</v>
      </c>
      <c r="C62" s="14">
        <v>1200</v>
      </c>
      <c r="D62" s="14">
        <v>1400</v>
      </c>
      <c r="E62" s="14">
        <v>1190</v>
      </c>
      <c r="F62" s="14">
        <v>1400</v>
      </c>
      <c r="G62" s="15">
        <v>1365.7894</v>
      </c>
      <c r="H62" s="16">
        <v>457</v>
      </c>
      <c r="I62" s="17">
        <v>557259.92</v>
      </c>
    </row>
    <row r="63" spans="1:9" ht="18">
      <c r="A63" s="12" t="s">
        <v>68</v>
      </c>
      <c r="B63" s="13">
        <v>0.021400000000000002</v>
      </c>
      <c r="C63" s="14">
        <v>1400</v>
      </c>
      <c r="D63" s="14">
        <v>1450</v>
      </c>
      <c r="E63" s="14">
        <v>1400</v>
      </c>
      <c r="F63" s="14">
        <v>1430</v>
      </c>
      <c r="G63" s="15">
        <v>1430</v>
      </c>
      <c r="H63" s="16">
        <v>276</v>
      </c>
      <c r="I63" s="17">
        <v>388200</v>
      </c>
    </row>
    <row r="64" spans="1:9" ht="18">
      <c r="A64" s="12" t="s">
        <v>69</v>
      </c>
      <c r="B64" s="13">
        <v>0.24989999999999998</v>
      </c>
      <c r="C64" s="14">
        <v>280.01</v>
      </c>
      <c r="D64" s="14">
        <v>450</v>
      </c>
      <c r="E64" s="14">
        <v>275</v>
      </c>
      <c r="F64" s="14">
        <v>350</v>
      </c>
      <c r="G64" s="15">
        <v>350</v>
      </c>
      <c r="H64" s="16">
        <v>3168</v>
      </c>
      <c r="I64" s="17">
        <v>979990.7</v>
      </c>
    </row>
    <row r="65" spans="1:9" ht="18">
      <c r="A65" s="12" t="s">
        <v>70</v>
      </c>
      <c r="B65" s="13">
        <v>-0.1213</v>
      </c>
      <c r="C65" s="14">
        <v>14</v>
      </c>
      <c r="D65" s="14">
        <v>14.01</v>
      </c>
      <c r="E65" s="14">
        <v>12.15</v>
      </c>
      <c r="F65" s="14">
        <v>12.16</v>
      </c>
      <c r="G65" s="15">
        <v>12.3006</v>
      </c>
      <c r="H65" s="16">
        <v>4517</v>
      </c>
      <c r="I65" s="17">
        <v>59367.26</v>
      </c>
    </row>
    <row r="66" spans="1:9" ht="18">
      <c r="A66" s="12" t="s">
        <v>71</v>
      </c>
      <c r="B66" s="13">
        <v>-0.014199999999999999</v>
      </c>
      <c r="C66" s="14">
        <v>80.2</v>
      </c>
      <c r="D66" s="14">
        <v>82.5</v>
      </c>
      <c r="E66" s="14">
        <v>78.13</v>
      </c>
      <c r="F66" s="14">
        <v>80</v>
      </c>
      <c r="G66" s="15">
        <v>79.0587</v>
      </c>
      <c r="H66" s="16">
        <v>177108</v>
      </c>
      <c r="I66" s="17">
        <v>14413440.56</v>
      </c>
    </row>
    <row r="67" spans="1:9" ht="18">
      <c r="A67" s="12" t="s">
        <v>72</v>
      </c>
      <c r="B67" s="13">
        <v>0.0906</v>
      </c>
      <c r="C67" s="14">
        <v>105.01</v>
      </c>
      <c r="D67" s="14">
        <v>125</v>
      </c>
      <c r="E67" s="14">
        <v>105.01</v>
      </c>
      <c r="F67" s="14">
        <v>112.7</v>
      </c>
      <c r="G67" s="15">
        <v>114.5295</v>
      </c>
      <c r="H67" s="16">
        <v>30304</v>
      </c>
      <c r="I67" s="17">
        <v>3527863.29</v>
      </c>
    </row>
    <row r="68" spans="1:9" ht="18">
      <c r="A68" s="12" t="s">
        <v>73</v>
      </c>
      <c r="B68" s="13">
        <v>-0.005600000000000001</v>
      </c>
      <c r="C68" s="14">
        <v>176</v>
      </c>
      <c r="D68" s="14">
        <v>182.49</v>
      </c>
      <c r="E68" s="14">
        <v>175</v>
      </c>
      <c r="F68" s="14">
        <v>175</v>
      </c>
      <c r="G68" s="15">
        <v>175</v>
      </c>
      <c r="H68" s="16">
        <v>984</v>
      </c>
      <c r="I68" s="17">
        <v>175964.84</v>
      </c>
    </row>
    <row r="69" spans="1:9" ht="18">
      <c r="A69" s="12" t="s">
        <v>74</v>
      </c>
      <c r="B69" s="13">
        <v>0.1173</v>
      </c>
      <c r="C69" s="14">
        <v>3042.95</v>
      </c>
      <c r="D69" s="14">
        <v>3550</v>
      </c>
      <c r="E69" s="14">
        <v>2860</v>
      </c>
      <c r="F69" s="14">
        <v>3400</v>
      </c>
      <c r="G69" s="15">
        <v>3400</v>
      </c>
      <c r="H69" s="16">
        <v>2268</v>
      </c>
      <c r="I69" s="17">
        <v>6833206.91</v>
      </c>
    </row>
    <row r="70" spans="1:9" ht="19.5" customHeight="1" thickBot="1">
      <c r="A70" s="18" t="s">
        <v>75</v>
      </c>
      <c r="B70" s="19"/>
      <c r="C70" s="20"/>
      <c r="D70" s="20"/>
      <c r="E70" s="20"/>
      <c r="F70" s="20"/>
      <c r="G70" s="20"/>
      <c r="H70" s="21">
        <v>601593</v>
      </c>
      <c r="I70" s="22">
        <v>79628236.90000002</v>
      </c>
    </row>
    <row r="71" ht="19.5" thickBot="1" thickTop="1"/>
    <row r="72" spans="1:9" ht="19.5" customHeight="1" thickTop="1">
      <c r="A72" s="25" t="s">
        <v>76</v>
      </c>
      <c r="B72" s="26"/>
      <c r="C72" s="27"/>
      <c r="D72" s="27"/>
      <c r="E72" s="27"/>
      <c r="F72" s="27"/>
      <c r="G72" s="27"/>
      <c r="H72" s="28"/>
      <c r="I72" s="29"/>
    </row>
    <row r="73" spans="1:9" ht="19.5" customHeight="1" thickBot="1">
      <c r="A73" s="18" t="s">
        <v>77</v>
      </c>
      <c r="B73" s="19"/>
      <c r="C73" s="20"/>
      <c r="D73" s="20"/>
      <c r="E73" s="20"/>
      <c r="F73" s="20"/>
      <c r="G73" s="20"/>
      <c r="H73" s="21">
        <v>0</v>
      </c>
      <c r="I73" s="22">
        <v>0</v>
      </c>
    </row>
    <row r="74" ht="19.5" thickBot="1" thickTop="1"/>
    <row r="75" spans="1:9" ht="19.5" customHeight="1" thickTop="1">
      <c r="A75" s="5" t="s">
        <v>78</v>
      </c>
      <c r="B75" s="6"/>
      <c r="C75" s="7"/>
      <c r="D75" s="7"/>
      <c r="E75" s="7"/>
      <c r="F75" s="7"/>
      <c r="G75" s="7"/>
      <c r="H75" s="8"/>
      <c r="I75" s="9"/>
    </row>
    <row r="76" spans="1:9" ht="18">
      <c r="A76" s="12" t="s">
        <v>79</v>
      </c>
      <c r="B76" s="13">
        <v>-0.7739</v>
      </c>
      <c r="C76" s="14">
        <v>2300</v>
      </c>
      <c r="D76" s="14">
        <v>520</v>
      </c>
      <c r="E76" s="14">
        <v>520</v>
      </c>
      <c r="F76" s="14">
        <v>520</v>
      </c>
      <c r="G76" s="15">
        <v>520</v>
      </c>
      <c r="H76" s="16">
        <v>275</v>
      </c>
      <c r="I76" s="17">
        <v>143000</v>
      </c>
    </row>
    <row r="77" spans="1:9" ht="18">
      <c r="A77" s="12" t="s">
        <v>80</v>
      </c>
      <c r="B77" s="13">
        <v>0.2</v>
      </c>
      <c r="C77" s="14">
        <v>130</v>
      </c>
      <c r="D77" s="14">
        <v>156</v>
      </c>
      <c r="E77" s="14">
        <v>130.05</v>
      </c>
      <c r="F77" s="14">
        <v>156</v>
      </c>
      <c r="G77" s="15">
        <v>156</v>
      </c>
      <c r="H77" s="16">
        <v>1641</v>
      </c>
      <c r="I77" s="17">
        <v>236763.81</v>
      </c>
    </row>
    <row r="78" spans="1:9" ht="18">
      <c r="A78" s="12" t="s">
        <v>81</v>
      </c>
      <c r="B78" s="13">
        <v>1.2953999999999999</v>
      </c>
      <c r="C78" s="14">
        <v>90</v>
      </c>
      <c r="D78" s="14">
        <v>250.02</v>
      </c>
      <c r="E78" s="14">
        <v>99</v>
      </c>
      <c r="F78" s="14">
        <v>210</v>
      </c>
      <c r="G78" s="15">
        <v>206.5944</v>
      </c>
      <c r="H78" s="16">
        <v>5910</v>
      </c>
      <c r="I78" s="17">
        <v>1036940.99</v>
      </c>
    </row>
    <row r="79" spans="1:9" ht="18">
      <c r="A79" s="12" t="s">
        <v>82</v>
      </c>
      <c r="B79" s="13">
        <v>0.0335</v>
      </c>
      <c r="C79" s="14">
        <v>59.99</v>
      </c>
      <c r="D79" s="14">
        <v>62</v>
      </c>
      <c r="E79" s="14">
        <v>60</v>
      </c>
      <c r="F79" s="14">
        <v>62</v>
      </c>
      <c r="G79" s="15">
        <v>62</v>
      </c>
      <c r="H79" s="16">
        <v>1024</v>
      </c>
      <c r="I79" s="17">
        <v>61874</v>
      </c>
    </row>
    <row r="80" spans="1:9" ht="18">
      <c r="A80" s="12" t="s">
        <v>83</v>
      </c>
      <c r="B80" s="13">
        <v>0.013300000000000001</v>
      </c>
      <c r="C80" s="14">
        <v>75</v>
      </c>
      <c r="D80" s="14">
        <v>76</v>
      </c>
      <c r="E80" s="14">
        <v>75</v>
      </c>
      <c r="F80" s="14">
        <v>76</v>
      </c>
      <c r="G80" s="15">
        <v>76</v>
      </c>
      <c r="H80" s="16">
        <v>389</v>
      </c>
      <c r="I80" s="17">
        <v>29277.5</v>
      </c>
    </row>
    <row r="81" spans="1:9" ht="18">
      <c r="A81" s="12" t="s">
        <v>84</v>
      </c>
      <c r="B81" s="13">
        <v>0</v>
      </c>
      <c r="C81" s="14">
        <v>330</v>
      </c>
      <c r="D81" s="14">
        <v>330</v>
      </c>
      <c r="E81" s="14">
        <v>330</v>
      </c>
      <c r="F81" s="14">
        <v>330</v>
      </c>
      <c r="G81" s="15">
        <v>330</v>
      </c>
      <c r="H81" s="16">
        <v>399</v>
      </c>
      <c r="I81" s="17">
        <v>131670</v>
      </c>
    </row>
    <row r="82" spans="1:9" ht="18">
      <c r="A82" s="12" t="s">
        <v>85</v>
      </c>
      <c r="B82" s="13">
        <v>-0.032799999999999996</v>
      </c>
      <c r="C82" s="14">
        <v>1925.519</v>
      </c>
      <c r="D82" s="14">
        <v>1938</v>
      </c>
      <c r="E82" s="14">
        <v>1825</v>
      </c>
      <c r="F82" s="14">
        <v>1860.01</v>
      </c>
      <c r="G82" s="15">
        <v>1862.3206</v>
      </c>
      <c r="H82" s="16">
        <v>12912</v>
      </c>
      <c r="I82" s="17">
        <v>24181065.83</v>
      </c>
    </row>
    <row r="83" spans="1:9" ht="18">
      <c r="A83" s="12" t="s">
        <v>86</v>
      </c>
      <c r="B83" s="13">
        <v>0.1234</v>
      </c>
      <c r="C83" s="14">
        <v>155.7533</v>
      </c>
      <c r="D83" s="14">
        <v>180</v>
      </c>
      <c r="E83" s="14">
        <v>155.1</v>
      </c>
      <c r="F83" s="14">
        <v>175</v>
      </c>
      <c r="G83" s="15">
        <v>174.9823</v>
      </c>
      <c r="H83" s="16">
        <v>28031</v>
      </c>
      <c r="I83" s="17">
        <v>4734950.78</v>
      </c>
    </row>
    <row r="84" spans="1:9" ht="18">
      <c r="A84" s="12" t="s">
        <v>87</v>
      </c>
      <c r="B84" s="13">
        <v>0.1973</v>
      </c>
      <c r="C84" s="14">
        <v>125.4453</v>
      </c>
      <c r="D84" s="14">
        <v>151</v>
      </c>
      <c r="E84" s="14">
        <v>150.2</v>
      </c>
      <c r="F84" s="14">
        <v>150.2</v>
      </c>
      <c r="G84" s="15">
        <v>150.2</v>
      </c>
      <c r="H84" s="16">
        <v>88</v>
      </c>
      <c r="I84" s="17">
        <v>13264</v>
      </c>
    </row>
    <row r="85" spans="1:9" ht="18">
      <c r="A85" s="12" t="s">
        <v>88</v>
      </c>
      <c r="B85" s="13">
        <v>0.38380000000000003</v>
      </c>
      <c r="C85" s="14">
        <v>584.3444</v>
      </c>
      <c r="D85" s="14">
        <v>851</v>
      </c>
      <c r="E85" s="14">
        <v>573.04</v>
      </c>
      <c r="F85" s="14">
        <v>750</v>
      </c>
      <c r="G85" s="15">
        <v>808.6333</v>
      </c>
      <c r="H85" s="16">
        <v>1525</v>
      </c>
      <c r="I85" s="17">
        <v>1000655.74</v>
      </c>
    </row>
    <row r="86" spans="1:9" ht="18">
      <c r="A86" s="12" t="s">
        <v>89</v>
      </c>
      <c r="B86" s="13">
        <v>0.09519999999999999</v>
      </c>
      <c r="C86" s="14">
        <v>210</v>
      </c>
      <c r="D86" s="14">
        <v>230</v>
      </c>
      <c r="E86" s="14">
        <v>230</v>
      </c>
      <c r="F86" s="14">
        <v>230</v>
      </c>
      <c r="G86" s="15">
        <v>230</v>
      </c>
      <c r="H86" s="16">
        <v>524</v>
      </c>
      <c r="I86" s="17">
        <v>120520</v>
      </c>
    </row>
    <row r="87" spans="1:9" ht="18">
      <c r="A87" s="12" t="s">
        <v>90</v>
      </c>
      <c r="B87" s="13">
        <v>0.0256</v>
      </c>
      <c r="C87" s="14">
        <v>1950</v>
      </c>
      <c r="D87" s="14">
        <v>2000</v>
      </c>
      <c r="E87" s="14">
        <v>1900</v>
      </c>
      <c r="F87" s="14">
        <v>2000</v>
      </c>
      <c r="G87" s="15">
        <v>2000</v>
      </c>
      <c r="H87" s="16">
        <v>79</v>
      </c>
      <c r="I87" s="17">
        <v>155600</v>
      </c>
    </row>
    <row r="88" spans="1:9" ht="18">
      <c r="A88" s="12" t="s">
        <v>91</v>
      </c>
      <c r="B88" s="13">
        <v>0</v>
      </c>
      <c r="C88" s="14">
        <v>150</v>
      </c>
      <c r="D88" s="14">
        <v>150</v>
      </c>
      <c r="E88" s="14">
        <v>150</v>
      </c>
      <c r="F88" s="14">
        <v>150</v>
      </c>
      <c r="G88" s="15">
        <v>150</v>
      </c>
      <c r="H88" s="16">
        <v>584</v>
      </c>
      <c r="I88" s="17">
        <v>87600</v>
      </c>
    </row>
    <row r="89" spans="1:9" ht="18">
      <c r="A89" s="12" t="s">
        <v>92</v>
      </c>
      <c r="B89" s="13">
        <v>0.1999</v>
      </c>
      <c r="C89" s="14">
        <v>1000</v>
      </c>
      <c r="D89" s="14">
        <v>1199.98</v>
      </c>
      <c r="E89" s="14">
        <v>1001.07</v>
      </c>
      <c r="F89" s="14">
        <v>1199.98</v>
      </c>
      <c r="G89" s="15">
        <v>1199.98</v>
      </c>
      <c r="H89" s="16">
        <v>121</v>
      </c>
      <c r="I89" s="17">
        <v>134650.99</v>
      </c>
    </row>
    <row r="90" spans="1:9" ht="18">
      <c r="A90" s="12" t="s">
        <v>93</v>
      </c>
      <c r="B90" s="13">
        <v>-0.057300000000000004</v>
      </c>
      <c r="C90" s="14">
        <v>112.99</v>
      </c>
      <c r="D90" s="14">
        <v>110</v>
      </c>
      <c r="E90" s="14">
        <v>100</v>
      </c>
      <c r="F90" s="14">
        <v>105.54</v>
      </c>
      <c r="G90" s="15">
        <v>106.5061</v>
      </c>
      <c r="H90" s="16">
        <v>8989</v>
      </c>
      <c r="I90" s="17">
        <v>940730.04</v>
      </c>
    </row>
    <row r="91" spans="1:9" ht="18">
      <c r="A91" s="12" t="s">
        <v>94</v>
      </c>
      <c r="B91" s="13">
        <v>0.3156</v>
      </c>
      <c r="C91" s="14">
        <v>2250</v>
      </c>
      <c r="D91" s="14">
        <v>3000</v>
      </c>
      <c r="E91" s="14">
        <v>2100</v>
      </c>
      <c r="F91" s="14">
        <v>2990</v>
      </c>
      <c r="G91" s="15">
        <v>2960.1615</v>
      </c>
      <c r="H91" s="16">
        <v>4390</v>
      </c>
      <c r="I91" s="17">
        <v>11608725.23</v>
      </c>
    </row>
    <row r="92" spans="1:9" ht="18">
      <c r="A92" s="12" t="s">
        <v>95</v>
      </c>
      <c r="B92" s="13">
        <v>0.0605</v>
      </c>
      <c r="C92" s="14">
        <v>160.3096</v>
      </c>
      <c r="D92" s="14">
        <v>173.99</v>
      </c>
      <c r="E92" s="14">
        <v>156</v>
      </c>
      <c r="F92" s="14">
        <v>173.99</v>
      </c>
      <c r="G92" s="15">
        <v>170.023</v>
      </c>
      <c r="H92" s="16">
        <v>12673</v>
      </c>
      <c r="I92" s="17">
        <v>2093997.76</v>
      </c>
    </row>
    <row r="93" spans="1:9" ht="18">
      <c r="A93" s="12" t="s">
        <v>96</v>
      </c>
      <c r="B93" s="13">
        <v>-0.039</v>
      </c>
      <c r="C93" s="14">
        <v>1665</v>
      </c>
      <c r="D93" s="14">
        <v>1600</v>
      </c>
      <c r="E93" s="14">
        <v>1600</v>
      </c>
      <c r="F93" s="14">
        <v>1600</v>
      </c>
      <c r="G93" s="15">
        <v>1600</v>
      </c>
      <c r="H93" s="16">
        <v>8</v>
      </c>
      <c r="I93" s="17">
        <v>12800</v>
      </c>
    </row>
    <row r="94" spans="1:9" ht="18">
      <c r="A94" s="12" t="s">
        <v>97</v>
      </c>
      <c r="B94" s="13">
        <v>3</v>
      </c>
      <c r="C94" s="14">
        <v>25</v>
      </c>
      <c r="D94" s="14">
        <v>100</v>
      </c>
      <c r="E94" s="14">
        <v>100</v>
      </c>
      <c r="F94" s="14">
        <v>100</v>
      </c>
      <c r="G94" s="15">
        <v>100</v>
      </c>
      <c r="H94" s="16">
        <v>520</v>
      </c>
      <c r="I94" s="17">
        <v>52000</v>
      </c>
    </row>
    <row r="95" spans="1:9" ht="18">
      <c r="A95" s="12" t="s">
        <v>98</v>
      </c>
      <c r="B95" s="13">
        <v>0</v>
      </c>
      <c r="C95" s="14">
        <v>150</v>
      </c>
      <c r="D95" s="14">
        <v>150</v>
      </c>
      <c r="E95" s="14">
        <v>150</v>
      </c>
      <c r="F95" s="14">
        <v>150</v>
      </c>
      <c r="G95" s="15">
        <v>150</v>
      </c>
      <c r="H95" s="16">
        <v>108</v>
      </c>
      <c r="I95" s="17">
        <v>16200</v>
      </c>
    </row>
    <row r="96" spans="1:9" ht="18">
      <c r="A96" s="12" t="s">
        <v>99</v>
      </c>
      <c r="B96" s="13">
        <v>0.2457</v>
      </c>
      <c r="C96" s="14">
        <v>150</v>
      </c>
      <c r="D96" s="14">
        <v>200</v>
      </c>
      <c r="E96" s="14">
        <v>160</v>
      </c>
      <c r="F96" s="14">
        <v>200</v>
      </c>
      <c r="G96" s="15">
        <v>186.8607</v>
      </c>
      <c r="H96" s="16">
        <v>481</v>
      </c>
      <c r="I96" s="17">
        <v>89880</v>
      </c>
    </row>
    <row r="97" spans="1:9" ht="18">
      <c r="A97" s="12" t="s">
        <v>100</v>
      </c>
      <c r="B97" s="13">
        <v>0.8518000000000001</v>
      </c>
      <c r="C97" s="14">
        <v>7.02</v>
      </c>
      <c r="D97" s="14">
        <v>13</v>
      </c>
      <c r="E97" s="14">
        <v>8.12</v>
      </c>
      <c r="F97" s="14">
        <v>13</v>
      </c>
      <c r="G97" s="15">
        <v>13</v>
      </c>
      <c r="H97" s="16">
        <v>781</v>
      </c>
      <c r="I97" s="17">
        <v>8760.32</v>
      </c>
    </row>
    <row r="98" spans="1:9" ht="18">
      <c r="A98" s="12" t="s">
        <v>101</v>
      </c>
      <c r="B98" s="13">
        <v>2.3494</v>
      </c>
      <c r="C98" s="14">
        <v>179.1363</v>
      </c>
      <c r="D98" s="14">
        <v>798</v>
      </c>
      <c r="E98" s="14">
        <v>250</v>
      </c>
      <c r="F98" s="14">
        <v>600</v>
      </c>
      <c r="G98" s="15">
        <v>600</v>
      </c>
      <c r="H98" s="16">
        <v>2934</v>
      </c>
      <c r="I98" s="17">
        <v>1054082.95</v>
      </c>
    </row>
    <row r="99" spans="1:9" ht="18">
      <c r="A99" s="12" t="s">
        <v>102</v>
      </c>
      <c r="B99" s="13">
        <v>0</v>
      </c>
      <c r="C99" s="14">
        <v>50</v>
      </c>
      <c r="D99" s="14">
        <v>50</v>
      </c>
      <c r="E99" s="14">
        <v>50</v>
      </c>
      <c r="F99" s="14">
        <v>50</v>
      </c>
      <c r="G99" s="15">
        <v>50</v>
      </c>
      <c r="H99" s="16">
        <v>50</v>
      </c>
      <c r="I99" s="17">
        <v>2500</v>
      </c>
    </row>
    <row r="100" spans="1:9" ht="18">
      <c r="A100" s="12" t="s">
        <v>103</v>
      </c>
      <c r="B100" s="13">
        <v>0.14279999999999998</v>
      </c>
      <c r="C100" s="14">
        <v>140</v>
      </c>
      <c r="D100" s="14">
        <v>160</v>
      </c>
      <c r="E100" s="14">
        <v>140</v>
      </c>
      <c r="F100" s="14">
        <v>160</v>
      </c>
      <c r="G100" s="15">
        <v>160</v>
      </c>
      <c r="H100" s="16">
        <v>3355</v>
      </c>
      <c r="I100" s="17">
        <v>518800</v>
      </c>
    </row>
    <row r="101" spans="1:9" ht="18">
      <c r="A101" s="12" t="s">
        <v>104</v>
      </c>
      <c r="B101" s="13">
        <v>0.2</v>
      </c>
      <c r="C101" s="14">
        <v>500</v>
      </c>
      <c r="D101" s="14">
        <v>600</v>
      </c>
      <c r="E101" s="14">
        <v>520</v>
      </c>
      <c r="F101" s="14">
        <v>600</v>
      </c>
      <c r="G101" s="15">
        <v>600</v>
      </c>
      <c r="H101" s="16">
        <v>145</v>
      </c>
      <c r="I101" s="17">
        <v>80485.17</v>
      </c>
    </row>
    <row r="102" spans="1:9" ht="18">
      <c r="A102" s="12" t="s">
        <v>105</v>
      </c>
      <c r="B102" s="13">
        <v>0.5296</v>
      </c>
      <c r="C102" s="14">
        <v>55.0143</v>
      </c>
      <c r="D102" s="14">
        <v>89</v>
      </c>
      <c r="E102" s="14">
        <v>50</v>
      </c>
      <c r="F102" s="14">
        <v>89</v>
      </c>
      <c r="G102" s="15">
        <v>84.1546</v>
      </c>
      <c r="H102" s="16">
        <v>48179</v>
      </c>
      <c r="I102" s="17">
        <v>2696134.46</v>
      </c>
    </row>
    <row r="103" spans="1:9" ht="18">
      <c r="A103" s="12" t="s">
        <v>106</v>
      </c>
      <c r="B103" s="13">
        <v>-0.0538</v>
      </c>
      <c r="C103" s="14">
        <v>650</v>
      </c>
      <c r="D103" s="14">
        <v>685</v>
      </c>
      <c r="E103" s="14">
        <v>500.1</v>
      </c>
      <c r="F103" s="14">
        <v>615</v>
      </c>
      <c r="G103" s="15">
        <v>615</v>
      </c>
      <c r="H103" s="16">
        <v>151</v>
      </c>
      <c r="I103" s="17">
        <v>90802.8</v>
      </c>
    </row>
    <row r="104" spans="1:9" ht="18">
      <c r="A104" s="12" t="s">
        <v>107</v>
      </c>
      <c r="B104" s="13">
        <v>0.0483</v>
      </c>
      <c r="C104" s="14">
        <v>900</v>
      </c>
      <c r="D104" s="14">
        <v>950</v>
      </c>
      <c r="E104" s="14">
        <v>860</v>
      </c>
      <c r="F104" s="14">
        <v>939.99</v>
      </c>
      <c r="G104" s="15">
        <v>943.4809</v>
      </c>
      <c r="H104" s="16">
        <v>568</v>
      </c>
      <c r="I104" s="17">
        <v>516432.63</v>
      </c>
    </row>
    <row r="105" spans="1:9" ht="18">
      <c r="A105" s="12" t="s">
        <v>108</v>
      </c>
      <c r="B105" s="13">
        <v>0.091</v>
      </c>
      <c r="C105" s="14">
        <v>55</v>
      </c>
      <c r="D105" s="14">
        <v>60.01</v>
      </c>
      <c r="E105" s="14">
        <v>60.01</v>
      </c>
      <c r="F105" s="14">
        <v>60.01</v>
      </c>
      <c r="G105" s="15">
        <v>60.01</v>
      </c>
      <c r="H105" s="16">
        <v>91</v>
      </c>
      <c r="I105" s="17">
        <v>5460.91</v>
      </c>
    </row>
    <row r="106" spans="1:9" ht="18">
      <c r="A106" s="12" t="s">
        <v>109</v>
      </c>
      <c r="B106" s="13">
        <v>0.5303</v>
      </c>
      <c r="C106" s="14">
        <v>368.3729</v>
      </c>
      <c r="D106" s="14">
        <v>615</v>
      </c>
      <c r="E106" s="14">
        <v>389.98</v>
      </c>
      <c r="F106" s="14">
        <v>560</v>
      </c>
      <c r="G106" s="15">
        <v>563.7303</v>
      </c>
      <c r="H106" s="16">
        <v>7616</v>
      </c>
      <c r="I106" s="17">
        <v>3999360.9</v>
      </c>
    </row>
    <row r="107" spans="1:9" ht="18">
      <c r="A107" s="12" t="s">
        <v>110</v>
      </c>
      <c r="B107" s="13">
        <v>-0.008199999999999999</v>
      </c>
      <c r="C107" s="14">
        <v>109.91</v>
      </c>
      <c r="D107" s="14">
        <v>109</v>
      </c>
      <c r="E107" s="14">
        <v>100</v>
      </c>
      <c r="F107" s="14">
        <v>109</v>
      </c>
      <c r="G107" s="15">
        <v>109</v>
      </c>
      <c r="H107" s="16">
        <v>496</v>
      </c>
      <c r="I107" s="17">
        <v>50050</v>
      </c>
    </row>
    <row r="108" spans="1:9" ht="18">
      <c r="A108" s="12" t="s">
        <v>111</v>
      </c>
      <c r="B108" s="13">
        <v>0</v>
      </c>
      <c r="C108" s="14">
        <v>100</v>
      </c>
      <c r="D108" s="14">
        <v>100</v>
      </c>
      <c r="E108" s="14">
        <v>100</v>
      </c>
      <c r="F108" s="14">
        <v>100</v>
      </c>
      <c r="G108" s="15">
        <v>100</v>
      </c>
      <c r="H108" s="16">
        <v>90</v>
      </c>
      <c r="I108" s="17">
        <v>9000</v>
      </c>
    </row>
    <row r="109" spans="1:9" ht="19.5" customHeight="1" thickBot="1">
      <c r="A109" s="18" t="s">
        <v>112</v>
      </c>
      <c r="B109" s="19"/>
      <c r="C109" s="20"/>
      <c r="D109" s="20"/>
      <c r="E109" s="20"/>
      <c r="F109" s="20"/>
      <c r="G109" s="20"/>
      <c r="H109" s="21">
        <v>145127</v>
      </c>
      <c r="I109" s="22">
        <v>55914036.809999995</v>
      </c>
    </row>
    <row r="110" spans="1:9" ht="30" customHeight="1" thickTop="1">
      <c r="A110" s="30" t="s">
        <v>113</v>
      </c>
      <c r="B110" s="31"/>
      <c r="C110" s="32"/>
      <c r="D110" s="32"/>
      <c r="E110" s="32"/>
      <c r="F110" s="32"/>
      <c r="G110" s="32"/>
      <c r="H110" s="33">
        <v>749683</v>
      </c>
      <c r="I110" s="34">
        <v>135682184.11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01.08.2005 do 31.08.2005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5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5" hidden="1" customWidth="1"/>
    <col min="2" max="2" width="9.140625" style="35" customWidth="1"/>
    <col min="3" max="4" width="0" style="35" hidden="1" customWidth="1"/>
    <col min="5" max="5" width="9.421875" style="35" bestFit="1" customWidth="1"/>
    <col min="6" max="10" width="9.421875" style="36" bestFit="1" customWidth="1"/>
    <col min="11" max="11" width="9.421875" style="37" bestFit="1" customWidth="1"/>
    <col min="12" max="12" width="14.7109375" style="36" bestFit="1" customWidth="1"/>
    <col min="13" max="13" width="0" style="38" hidden="1" customWidth="1"/>
    <col min="14" max="18" width="0" style="35" hidden="1" customWidth="1"/>
    <col min="19" max="19" width="9.140625" style="35" customWidth="1"/>
    <col min="20" max="20" width="15.00390625" style="35" customWidth="1"/>
    <col min="21" max="21" width="20.421875" style="35" customWidth="1"/>
    <col min="22" max="22" width="6.421875" style="35" customWidth="1"/>
    <col min="23" max="23" width="9.140625" style="35" customWidth="1"/>
    <col min="24" max="24" width="9.57421875" style="39" bestFit="1" customWidth="1"/>
    <col min="25" max="25" width="10.140625" style="39" bestFit="1" customWidth="1"/>
    <col min="26" max="26" width="9.140625" style="35" customWidth="1"/>
    <col min="27" max="27" width="14.7109375" style="36" bestFit="1" customWidth="1"/>
    <col min="28" max="28" width="9.140625" style="35" customWidth="1"/>
    <col min="29" max="29" width="13.140625" style="35" bestFit="1" customWidth="1"/>
    <col min="30" max="30" width="16.00390625" style="36" customWidth="1"/>
    <col min="31" max="32" width="9.140625" style="35" customWidth="1"/>
    <col min="33" max="33" width="9.140625" style="39" customWidth="1"/>
    <col min="34" max="16384" width="9.140625" style="35" customWidth="1"/>
  </cols>
  <sheetData>
    <row r="1" spans="1:33" ht="12.75">
      <c r="A1" s="35" t="s">
        <v>114</v>
      </c>
      <c r="B1" s="35" t="s">
        <v>115</v>
      </c>
      <c r="C1" s="35" t="s">
        <v>116</v>
      </c>
      <c r="D1" s="35" t="s">
        <v>117</v>
      </c>
      <c r="E1" s="35" t="s">
        <v>118</v>
      </c>
      <c r="F1" s="36" t="s">
        <v>119</v>
      </c>
      <c r="G1" s="36" t="s">
        <v>120</v>
      </c>
      <c r="H1" s="36" t="s">
        <v>121</v>
      </c>
      <c r="I1" s="36" t="s">
        <v>122</v>
      </c>
      <c r="J1" s="36" t="s">
        <v>123</v>
      </c>
      <c r="K1" s="37" t="s">
        <v>124</v>
      </c>
      <c r="L1" s="36" t="s">
        <v>125</v>
      </c>
      <c r="M1" s="38" t="s">
        <v>126</v>
      </c>
      <c r="N1" s="35" t="s">
        <v>127</v>
      </c>
      <c r="O1" s="35" t="s">
        <v>128</v>
      </c>
      <c r="P1" s="35" t="s">
        <v>129</v>
      </c>
      <c r="Q1" s="35" t="s">
        <v>130</v>
      </c>
      <c r="R1" s="35" t="s">
        <v>131</v>
      </c>
      <c r="S1" s="35" t="s">
        <v>132</v>
      </c>
      <c r="W1" s="35" t="s">
        <v>0</v>
      </c>
      <c r="X1" s="39" t="s">
        <v>133</v>
      </c>
      <c r="Z1" s="35" t="s">
        <v>0</v>
      </c>
      <c r="AA1" s="36" t="s">
        <v>134</v>
      </c>
      <c r="AC1" s="35" t="s">
        <v>0</v>
      </c>
      <c r="AD1" s="36" t="s">
        <v>134</v>
      </c>
      <c r="AF1" s="35" t="s">
        <v>0</v>
      </c>
      <c r="AG1" s="39" t="s">
        <v>133</v>
      </c>
    </row>
    <row r="2" spans="1:33" ht="12.75">
      <c r="A2" s="35">
        <v>237</v>
      </c>
      <c r="B2" s="35" t="s">
        <v>10</v>
      </c>
      <c r="C2" s="35" t="s">
        <v>135</v>
      </c>
      <c r="D2" s="35">
        <v>14</v>
      </c>
      <c r="E2" s="35">
        <v>1.91</v>
      </c>
      <c r="F2" s="36">
        <v>41.1498</v>
      </c>
      <c r="G2" s="36">
        <v>43</v>
      </c>
      <c r="H2" s="36">
        <v>41.5</v>
      </c>
      <c r="I2" s="36">
        <v>41.73</v>
      </c>
      <c r="J2" s="36">
        <v>41.9366</v>
      </c>
      <c r="K2" s="37">
        <v>2663</v>
      </c>
      <c r="L2" s="36">
        <v>111410.4</v>
      </c>
      <c r="M2" s="38">
        <v>38560</v>
      </c>
      <c r="N2" s="35">
        <v>49.5</v>
      </c>
      <c r="O2" s="35">
        <v>31.02</v>
      </c>
      <c r="P2" s="35">
        <v>41.73</v>
      </c>
      <c r="Q2" s="35">
        <v>42</v>
      </c>
      <c r="R2" s="35">
        <v>1</v>
      </c>
      <c r="S2" s="35" t="s">
        <v>9</v>
      </c>
      <c r="U2" s="35" t="s">
        <v>9</v>
      </c>
      <c r="V2" s="35">
        <f>COUNTIF(S:S,"Prva kotacija")</f>
        <v>7</v>
      </c>
      <c r="W2" s="35" t="s">
        <v>79</v>
      </c>
      <c r="X2" s="39">
        <v>-0.7739</v>
      </c>
      <c r="Z2" s="35" t="s">
        <v>85</v>
      </c>
      <c r="AA2" s="36">
        <v>24181065.83</v>
      </c>
      <c r="AC2" s="35" t="s">
        <v>85</v>
      </c>
      <c r="AD2" s="36">
        <v>24181065.83</v>
      </c>
      <c r="AF2" s="35" t="s">
        <v>79</v>
      </c>
      <c r="AG2" s="39">
        <v>-0.7739</v>
      </c>
    </row>
    <row r="3" spans="1:33" ht="12.75">
      <c r="A3" s="35">
        <v>14367</v>
      </c>
      <c r="B3" s="35" t="s">
        <v>11</v>
      </c>
      <c r="C3" s="35" t="s">
        <v>136</v>
      </c>
      <c r="D3" s="35">
        <v>14</v>
      </c>
      <c r="R3" s="35">
        <v>1</v>
      </c>
      <c r="S3" s="35" t="s">
        <v>9</v>
      </c>
      <c r="U3" s="35" t="s">
        <v>18</v>
      </c>
      <c r="V3" s="35">
        <f>COUNTIF(S:S,"Druga kotacija")</f>
        <v>1</v>
      </c>
      <c r="W3" s="35" t="s">
        <v>44</v>
      </c>
      <c r="X3" s="39">
        <v>-0.1358</v>
      </c>
      <c r="Z3" s="35" t="s">
        <v>71</v>
      </c>
      <c r="AA3" s="36">
        <v>14413440.56</v>
      </c>
      <c r="AC3" s="35" t="s">
        <v>71</v>
      </c>
      <c r="AD3" s="36">
        <v>14413440.56</v>
      </c>
      <c r="AF3" s="35" t="s">
        <v>44</v>
      </c>
      <c r="AG3" s="39">
        <v>-0.1358</v>
      </c>
    </row>
    <row r="4" spans="1:33" ht="12.75">
      <c r="A4" s="35">
        <v>14352</v>
      </c>
      <c r="B4" s="35" t="s">
        <v>12</v>
      </c>
      <c r="C4" s="35" t="s">
        <v>137</v>
      </c>
      <c r="D4" s="35">
        <v>14</v>
      </c>
      <c r="F4" s="36">
        <v>100.3</v>
      </c>
      <c r="M4" s="38">
        <v>38321</v>
      </c>
      <c r="N4" s="35">
        <v>101.7</v>
      </c>
      <c r="O4" s="35">
        <v>100.3</v>
      </c>
      <c r="R4" s="35">
        <v>1</v>
      </c>
      <c r="S4" s="35" t="s">
        <v>9</v>
      </c>
      <c r="U4" s="35" t="s">
        <v>21</v>
      </c>
      <c r="V4" s="35">
        <f>COUNTIF(S:S,"Kotacija javnih dioničkih društava")</f>
        <v>53</v>
      </c>
      <c r="W4" s="35" t="s">
        <v>70</v>
      </c>
      <c r="X4" s="39">
        <v>-0.1213</v>
      </c>
      <c r="Z4" s="35" t="s">
        <v>94</v>
      </c>
      <c r="AA4" s="36">
        <v>11608725.23</v>
      </c>
      <c r="AC4" s="35" t="s">
        <v>94</v>
      </c>
      <c r="AD4" s="36">
        <v>11608725.23</v>
      </c>
      <c r="AF4" s="35" t="s">
        <v>70</v>
      </c>
      <c r="AG4" s="39">
        <v>-0.1213</v>
      </c>
    </row>
    <row r="5" spans="1:33" ht="12.75">
      <c r="A5" s="35">
        <v>14454</v>
      </c>
      <c r="B5" s="35" t="s">
        <v>13</v>
      </c>
      <c r="C5" s="35" t="s">
        <v>138</v>
      </c>
      <c r="D5" s="35">
        <v>14</v>
      </c>
      <c r="F5" s="36">
        <v>102.6</v>
      </c>
      <c r="M5" s="38">
        <v>38432</v>
      </c>
      <c r="N5" s="35">
        <v>102.6</v>
      </c>
      <c r="O5" s="35">
        <v>100</v>
      </c>
      <c r="R5" s="35">
        <v>1</v>
      </c>
      <c r="S5" s="35" t="s">
        <v>9</v>
      </c>
      <c r="U5" s="35" t="s">
        <v>76</v>
      </c>
      <c r="V5" s="35">
        <f>COUNTIF(S:S,"Kotacija Prava")</f>
        <v>0</v>
      </c>
      <c r="W5" s="35" t="s">
        <v>39</v>
      </c>
      <c r="X5" s="39">
        <v>-0.10830000000000001</v>
      </c>
      <c r="Z5" s="35" t="s">
        <v>49</v>
      </c>
      <c r="AA5" s="36">
        <v>8836128.9</v>
      </c>
      <c r="AC5" s="35" t="s">
        <v>49</v>
      </c>
      <c r="AD5" s="36">
        <v>8836128.9</v>
      </c>
      <c r="AF5" s="35" t="s">
        <v>39</v>
      </c>
      <c r="AG5" s="39">
        <v>-0.10830000000000001</v>
      </c>
    </row>
    <row r="6" spans="1:33" ht="12.75">
      <c r="A6" s="35">
        <v>14371</v>
      </c>
      <c r="B6" s="35" t="s">
        <v>14</v>
      </c>
      <c r="C6" s="35" t="s">
        <v>139</v>
      </c>
      <c r="D6" s="35">
        <v>14</v>
      </c>
      <c r="F6" s="36">
        <v>109.5</v>
      </c>
      <c r="M6" s="38">
        <v>38541</v>
      </c>
      <c r="N6" s="35">
        <v>109.7</v>
      </c>
      <c r="O6" s="35">
        <v>104</v>
      </c>
      <c r="R6" s="35">
        <v>1</v>
      </c>
      <c r="S6" s="35" t="s">
        <v>9</v>
      </c>
      <c r="U6" s="35" t="s">
        <v>78</v>
      </c>
      <c r="V6" s="35">
        <f>COUNTIF(S:S,"Slobodno tržište")</f>
        <v>33</v>
      </c>
      <c r="W6" s="35" t="s">
        <v>93</v>
      </c>
      <c r="X6" s="39">
        <v>-0.057300000000000004</v>
      </c>
      <c r="Z6" s="35" t="s">
        <v>74</v>
      </c>
      <c r="AA6" s="36">
        <v>6833206.91</v>
      </c>
      <c r="AC6" s="35" t="s">
        <v>74</v>
      </c>
      <c r="AD6" s="36">
        <v>6833206.91</v>
      </c>
      <c r="AF6" s="35" t="s">
        <v>93</v>
      </c>
      <c r="AG6" s="39">
        <v>-0.057300000000000004</v>
      </c>
    </row>
    <row r="7" spans="1:33" ht="12.75">
      <c r="A7" s="35">
        <v>14495</v>
      </c>
      <c r="B7" s="35" t="s">
        <v>15</v>
      </c>
      <c r="C7" s="35" t="s">
        <v>140</v>
      </c>
      <c r="D7" s="35">
        <v>14</v>
      </c>
      <c r="R7" s="35">
        <v>1</v>
      </c>
      <c r="S7" s="35" t="s">
        <v>9</v>
      </c>
      <c r="W7" s="35" t="s">
        <v>106</v>
      </c>
      <c r="X7" s="39">
        <v>-0.0538</v>
      </c>
      <c r="Z7" s="35" t="s">
        <v>65</v>
      </c>
      <c r="AA7" s="36">
        <v>6762100.76</v>
      </c>
      <c r="AC7" s="35" t="s">
        <v>141</v>
      </c>
      <c r="AD7" s="36">
        <f>SUM(Z7:AA95)</f>
        <v>69809616.68</v>
      </c>
      <c r="AF7" s="35" t="s">
        <v>106</v>
      </c>
      <c r="AG7" s="39">
        <v>-0.0538</v>
      </c>
    </row>
    <row r="8" spans="1:33" ht="12.75">
      <c r="A8" s="35">
        <v>14397</v>
      </c>
      <c r="B8" s="35" t="s">
        <v>16</v>
      </c>
      <c r="C8" s="35" t="s">
        <v>142</v>
      </c>
      <c r="D8" s="35">
        <v>14</v>
      </c>
      <c r="F8" s="36">
        <v>104.15</v>
      </c>
      <c r="M8" s="38">
        <v>38434</v>
      </c>
      <c r="N8" s="35">
        <v>104.15</v>
      </c>
      <c r="O8" s="35">
        <v>104.15</v>
      </c>
      <c r="R8" s="35">
        <v>1</v>
      </c>
      <c r="S8" s="35" t="s">
        <v>9</v>
      </c>
      <c r="W8" s="35" t="s">
        <v>63</v>
      </c>
      <c r="X8" s="39">
        <v>-0.0458</v>
      </c>
      <c r="Z8" s="35" t="s">
        <v>25</v>
      </c>
      <c r="AA8" s="36">
        <v>4861063.32</v>
      </c>
      <c r="AF8" s="35" t="s">
        <v>63</v>
      </c>
      <c r="AG8" s="39">
        <v>-0.0458</v>
      </c>
    </row>
    <row r="9" spans="1:33" ht="12.75">
      <c r="A9" s="35">
        <v>9001</v>
      </c>
      <c r="B9" s="35" t="s">
        <v>19</v>
      </c>
      <c r="C9" s="35" t="s">
        <v>143</v>
      </c>
      <c r="D9" s="35">
        <v>15</v>
      </c>
      <c r="E9" s="35">
        <v>5.55</v>
      </c>
      <c r="F9" s="36">
        <v>90</v>
      </c>
      <c r="G9" s="36">
        <v>95</v>
      </c>
      <c r="H9" s="36">
        <v>95</v>
      </c>
      <c r="I9" s="36">
        <v>95</v>
      </c>
      <c r="J9" s="36">
        <v>95</v>
      </c>
      <c r="K9" s="37">
        <v>300</v>
      </c>
      <c r="L9" s="36">
        <v>28500</v>
      </c>
      <c r="M9" s="38">
        <v>38554</v>
      </c>
      <c r="N9" s="35">
        <v>95</v>
      </c>
      <c r="O9" s="35">
        <v>40</v>
      </c>
      <c r="P9" s="35">
        <v>90</v>
      </c>
      <c r="Q9" s="35">
        <v>112</v>
      </c>
      <c r="R9" s="35">
        <v>2</v>
      </c>
      <c r="S9" s="35" t="s">
        <v>18</v>
      </c>
      <c r="W9" s="35" t="s">
        <v>42</v>
      </c>
      <c r="X9" s="39">
        <v>-0.0454</v>
      </c>
      <c r="Z9" s="35" t="s">
        <v>86</v>
      </c>
      <c r="AA9" s="36">
        <v>4734950.78</v>
      </c>
      <c r="AF9" s="35" t="s">
        <v>42</v>
      </c>
      <c r="AG9" s="39">
        <v>-0.0454</v>
      </c>
    </row>
    <row r="10" spans="1:33" ht="12.75">
      <c r="A10" s="35">
        <v>276</v>
      </c>
      <c r="B10" s="35" t="s">
        <v>22</v>
      </c>
      <c r="C10" s="35" t="s">
        <v>144</v>
      </c>
      <c r="D10" s="35">
        <v>23</v>
      </c>
      <c r="E10" s="35">
        <v>3.93</v>
      </c>
      <c r="F10" s="36">
        <v>2982.7398</v>
      </c>
      <c r="G10" s="36">
        <v>3500</v>
      </c>
      <c r="H10" s="36">
        <v>2850</v>
      </c>
      <c r="I10" s="36">
        <v>3100</v>
      </c>
      <c r="J10" s="36">
        <v>3100</v>
      </c>
      <c r="K10" s="37">
        <v>391</v>
      </c>
      <c r="L10" s="36">
        <v>1258450.05</v>
      </c>
      <c r="M10" s="38">
        <v>38562</v>
      </c>
      <c r="N10" s="35">
        <v>3500</v>
      </c>
      <c r="O10" s="35">
        <v>850</v>
      </c>
      <c r="P10" s="35">
        <v>3100</v>
      </c>
      <c r="Q10" s="35">
        <v>3300</v>
      </c>
      <c r="R10" s="35">
        <v>3</v>
      </c>
      <c r="S10" s="35" t="s">
        <v>21</v>
      </c>
      <c r="W10" s="35" t="s">
        <v>33</v>
      </c>
      <c r="X10" s="39">
        <v>-0.0412</v>
      </c>
      <c r="Z10" s="35" t="s">
        <v>33</v>
      </c>
      <c r="AA10" s="36">
        <v>4178888.52</v>
      </c>
      <c r="AF10" s="35" t="s">
        <v>33</v>
      </c>
      <c r="AG10" s="39">
        <v>-0.0412</v>
      </c>
    </row>
    <row r="11" spans="1:33" ht="12.75">
      <c r="A11" s="35">
        <v>1</v>
      </c>
      <c r="B11" s="35" t="s">
        <v>23</v>
      </c>
      <c r="C11" s="35" t="s">
        <v>145</v>
      </c>
      <c r="D11" s="35">
        <v>23</v>
      </c>
      <c r="G11" s="36">
        <v>460</v>
      </c>
      <c r="H11" s="36">
        <v>460</v>
      </c>
      <c r="I11" s="36">
        <v>460</v>
      </c>
      <c r="J11" s="36">
        <v>460</v>
      </c>
      <c r="K11" s="37">
        <v>48</v>
      </c>
      <c r="L11" s="36">
        <v>22080</v>
      </c>
      <c r="N11" s="35">
        <v>460</v>
      </c>
      <c r="O11" s="35">
        <v>460</v>
      </c>
      <c r="P11" s="35">
        <v>450</v>
      </c>
      <c r="R11" s="35">
        <v>3</v>
      </c>
      <c r="S11" s="35" t="s">
        <v>21</v>
      </c>
      <c r="W11" s="35" t="s">
        <v>96</v>
      </c>
      <c r="X11" s="39">
        <v>-0.039</v>
      </c>
      <c r="Z11" s="35" t="s">
        <v>109</v>
      </c>
      <c r="AA11" s="36">
        <v>3999360.9</v>
      </c>
      <c r="AF11" s="35" t="s">
        <v>96</v>
      </c>
      <c r="AG11" s="39">
        <v>-0.039</v>
      </c>
    </row>
    <row r="12" spans="1:33" ht="12.75">
      <c r="A12" s="35">
        <v>291</v>
      </c>
      <c r="B12" s="35" t="s">
        <v>24</v>
      </c>
      <c r="C12" s="35" t="s">
        <v>146</v>
      </c>
      <c r="D12" s="35">
        <v>23</v>
      </c>
      <c r="E12" s="35">
        <v>1.66</v>
      </c>
      <c r="F12" s="36">
        <v>72.01</v>
      </c>
      <c r="G12" s="36">
        <v>73.21</v>
      </c>
      <c r="H12" s="36">
        <v>73.2</v>
      </c>
      <c r="I12" s="36">
        <v>73.2</v>
      </c>
      <c r="J12" s="36">
        <v>73.2066</v>
      </c>
      <c r="K12" s="37">
        <v>151</v>
      </c>
      <c r="L12" s="36">
        <v>11054.2</v>
      </c>
      <c r="M12" s="38">
        <v>38548</v>
      </c>
      <c r="N12" s="35">
        <v>73.21</v>
      </c>
      <c r="O12" s="35">
        <v>55.01</v>
      </c>
      <c r="P12" s="35">
        <v>87</v>
      </c>
      <c r="R12" s="35">
        <v>3</v>
      </c>
      <c r="S12" s="35" t="s">
        <v>21</v>
      </c>
      <c r="W12" s="35" t="s">
        <v>85</v>
      </c>
      <c r="X12" s="39">
        <v>-0.032799999999999996</v>
      </c>
      <c r="Z12" s="35" t="s">
        <v>72</v>
      </c>
      <c r="AA12" s="36">
        <v>3527863.29</v>
      </c>
      <c r="AF12" s="35" t="s">
        <v>85</v>
      </c>
      <c r="AG12" s="39">
        <v>-0.032799999999999996</v>
      </c>
    </row>
    <row r="13" spans="1:33" ht="12.75">
      <c r="A13" s="35">
        <v>14183</v>
      </c>
      <c r="B13" s="35" t="s">
        <v>25</v>
      </c>
      <c r="C13" s="35" t="s">
        <v>147</v>
      </c>
      <c r="D13" s="35">
        <v>23</v>
      </c>
      <c r="E13" s="35">
        <v>-1.3</v>
      </c>
      <c r="F13" s="36">
        <v>54.3589</v>
      </c>
      <c r="G13" s="36">
        <v>58</v>
      </c>
      <c r="H13" s="36">
        <v>40</v>
      </c>
      <c r="I13" s="36">
        <v>54</v>
      </c>
      <c r="J13" s="36">
        <v>53.6472</v>
      </c>
      <c r="K13" s="37">
        <v>100938</v>
      </c>
      <c r="L13" s="36">
        <v>4861063.32</v>
      </c>
      <c r="M13" s="38">
        <v>38562</v>
      </c>
      <c r="N13" s="35">
        <v>100</v>
      </c>
      <c r="O13" s="35">
        <v>30.01</v>
      </c>
      <c r="P13" s="35">
        <v>52.61</v>
      </c>
      <c r="Q13" s="35">
        <v>53.98</v>
      </c>
      <c r="R13" s="35">
        <v>3</v>
      </c>
      <c r="S13" s="35" t="s">
        <v>21</v>
      </c>
      <c r="W13" s="35" t="s">
        <v>62</v>
      </c>
      <c r="X13" s="39">
        <v>-0.024399999999999998</v>
      </c>
      <c r="Z13" s="35" t="s">
        <v>60</v>
      </c>
      <c r="AA13" s="36">
        <v>3509715.79</v>
      </c>
      <c r="AF13" s="35" t="s">
        <v>62</v>
      </c>
      <c r="AG13" s="39">
        <v>-0.024399999999999998</v>
      </c>
    </row>
    <row r="14" spans="1:33" ht="12.75">
      <c r="A14" s="35">
        <v>14203</v>
      </c>
      <c r="B14" s="35" t="s">
        <v>26</v>
      </c>
      <c r="C14" s="35" t="s">
        <v>148</v>
      </c>
      <c r="D14" s="35">
        <v>23</v>
      </c>
      <c r="E14" s="35">
        <v>10.5</v>
      </c>
      <c r="F14" s="36">
        <v>1377.93</v>
      </c>
      <c r="G14" s="36">
        <v>1525</v>
      </c>
      <c r="H14" s="36">
        <v>1331</v>
      </c>
      <c r="I14" s="36">
        <v>1510</v>
      </c>
      <c r="J14" s="36">
        <v>1522.707</v>
      </c>
      <c r="K14" s="37">
        <v>2076</v>
      </c>
      <c r="L14" s="36">
        <v>2913442.61</v>
      </c>
      <c r="M14" s="38">
        <v>38560</v>
      </c>
      <c r="N14" s="35">
        <v>1980</v>
      </c>
      <c r="O14" s="35">
        <v>402</v>
      </c>
      <c r="P14" s="35">
        <v>1510</v>
      </c>
      <c r="Q14" s="35">
        <v>1515</v>
      </c>
      <c r="R14" s="35">
        <v>3</v>
      </c>
      <c r="S14" s="35" t="s">
        <v>21</v>
      </c>
      <c r="W14" s="35" t="s">
        <v>71</v>
      </c>
      <c r="X14" s="39">
        <v>-0.014199999999999999</v>
      </c>
      <c r="Z14" s="35" t="s">
        <v>26</v>
      </c>
      <c r="AA14" s="36">
        <v>2913442.61</v>
      </c>
      <c r="AF14" s="35" t="s">
        <v>71</v>
      </c>
      <c r="AG14" s="39">
        <v>-0.014199999999999999</v>
      </c>
    </row>
    <row r="15" spans="1:33" ht="12.75">
      <c r="A15" s="35">
        <v>302</v>
      </c>
      <c r="B15" s="35" t="s">
        <v>27</v>
      </c>
      <c r="C15" s="35" t="s">
        <v>149</v>
      </c>
      <c r="D15" s="35">
        <v>23</v>
      </c>
      <c r="E15" s="35">
        <v>0.13</v>
      </c>
      <c r="F15" s="36">
        <v>2195.3846</v>
      </c>
      <c r="G15" s="36">
        <v>2350</v>
      </c>
      <c r="H15" s="36">
        <v>2150</v>
      </c>
      <c r="I15" s="36">
        <v>2200</v>
      </c>
      <c r="J15" s="36">
        <v>2198.4259</v>
      </c>
      <c r="K15" s="37">
        <v>1200</v>
      </c>
      <c r="L15" s="36">
        <v>2692298.8</v>
      </c>
      <c r="M15" s="38">
        <v>38562</v>
      </c>
      <c r="N15" s="35">
        <v>2350</v>
      </c>
      <c r="O15" s="35">
        <v>1300</v>
      </c>
      <c r="P15" s="35">
        <v>2160</v>
      </c>
      <c r="Q15" s="35">
        <v>2300</v>
      </c>
      <c r="R15" s="35">
        <v>3</v>
      </c>
      <c r="S15" s="35" t="s">
        <v>21</v>
      </c>
      <c r="W15" s="35" t="s">
        <v>25</v>
      </c>
      <c r="X15" s="39">
        <v>-0.013000000000000001</v>
      </c>
      <c r="Z15" s="35" t="s">
        <v>105</v>
      </c>
      <c r="AA15" s="36">
        <v>2696134.46</v>
      </c>
      <c r="AF15" s="35" t="s">
        <v>25</v>
      </c>
      <c r="AG15" s="39">
        <v>-0.013000000000000001</v>
      </c>
    </row>
    <row r="16" spans="1:33" ht="12.75">
      <c r="A16" s="35">
        <v>297</v>
      </c>
      <c r="B16" s="35" t="s">
        <v>28</v>
      </c>
      <c r="C16" s="35" t="s">
        <v>150</v>
      </c>
      <c r="D16" s="35">
        <v>23</v>
      </c>
      <c r="E16" s="35">
        <v>0</v>
      </c>
      <c r="F16" s="36">
        <v>90</v>
      </c>
      <c r="G16" s="36">
        <v>90</v>
      </c>
      <c r="H16" s="36">
        <v>90</v>
      </c>
      <c r="I16" s="36">
        <v>90</v>
      </c>
      <c r="J16" s="36">
        <v>90</v>
      </c>
      <c r="K16" s="37">
        <v>243</v>
      </c>
      <c r="L16" s="36">
        <v>21870</v>
      </c>
      <c r="M16" s="38">
        <v>38559</v>
      </c>
      <c r="N16" s="35">
        <v>100</v>
      </c>
      <c r="O16" s="35">
        <v>30</v>
      </c>
      <c r="P16" s="35">
        <v>86</v>
      </c>
      <c r="Q16" s="35">
        <v>90</v>
      </c>
      <c r="R16" s="35">
        <v>3</v>
      </c>
      <c r="S16" s="35" t="s">
        <v>21</v>
      </c>
      <c r="W16" s="35" t="s">
        <v>110</v>
      </c>
      <c r="X16" s="39">
        <v>-0.008199999999999999</v>
      </c>
      <c r="Z16" s="35" t="s">
        <v>27</v>
      </c>
      <c r="AA16" s="36">
        <v>2692298.8</v>
      </c>
      <c r="AF16" s="35" t="s">
        <v>110</v>
      </c>
      <c r="AG16" s="39">
        <v>-0.008199999999999999</v>
      </c>
    </row>
    <row r="17" spans="1:33" ht="12.75">
      <c r="A17" s="35">
        <v>708</v>
      </c>
      <c r="B17" s="35" t="s">
        <v>29</v>
      </c>
      <c r="C17" s="35" t="s">
        <v>151</v>
      </c>
      <c r="D17" s="35">
        <v>23</v>
      </c>
      <c r="E17" s="35">
        <v>186.17</v>
      </c>
      <c r="F17" s="36">
        <v>22.6</v>
      </c>
      <c r="G17" s="36">
        <v>65.01</v>
      </c>
      <c r="H17" s="36">
        <v>25.55</v>
      </c>
      <c r="I17" s="36">
        <v>65.01</v>
      </c>
      <c r="J17" s="36">
        <v>64.6766</v>
      </c>
      <c r="K17" s="37">
        <v>1819</v>
      </c>
      <c r="L17" s="36">
        <v>74789.83</v>
      </c>
      <c r="M17" s="38">
        <v>38558</v>
      </c>
      <c r="N17" s="35">
        <v>65.01</v>
      </c>
      <c r="O17" s="35">
        <v>20.01</v>
      </c>
      <c r="P17" s="35">
        <v>68.86</v>
      </c>
      <c r="Q17" s="35">
        <v>100</v>
      </c>
      <c r="R17" s="35">
        <v>3</v>
      </c>
      <c r="S17" s="35" t="s">
        <v>21</v>
      </c>
      <c r="W17" s="35" t="s">
        <v>64</v>
      </c>
      <c r="X17" s="39">
        <v>-0.005699999999999999</v>
      </c>
      <c r="Z17" s="35" t="s">
        <v>34</v>
      </c>
      <c r="AA17" s="36">
        <v>2402822.74</v>
      </c>
      <c r="AF17" s="35" t="s">
        <v>64</v>
      </c>
      <c r="AG17" s="39">
        <v>-0.005699999999999999</v>
      </c>
    </row>
    <row r="18" spans="1:33" ht="12.75">
      <c r="A18" s="35">
        <v>458</v>
      </c>
      <c r="B18" s="35" t="s">
        <v>30</v>
      </c>
      <c r="C18" s="35" t="s">
        <v>152</v>
      </c>
      <c r="D18" s="35">
        <v>23</v>
      </c>
      <c r="E18" s="35">
        <v>111.15</v>
      </c>
      <c r="F18" s="36">
        <v>44.99</v>
      </c>
      <c r="G18" s="36">
        <v>95</v>
      </c>
      <c r="H18" s="36">
        <v>35</v>
      </c>
      <c r="I18" s="36">
        <v>95</v>
      </c>
      <c r="J18" s="36">
        <v>95</v>
      </c>
      <c r="K18" s="37">
        <v>9204</v>
      </c>
      <c r="L18" s="36">
        <v>324565</v>
      </c>
      <c r="M18" s="38">
        <v>38453</v>
      </c>
      <c r="N18" s="35">
        <v>95</v>
      </c>
      <c r="O18" s="35">
        <v>28</v>
      </c>
      <c r="P18" s="35">
        <v>37.51</v>
      </c>
      <c r="Q18" s="35">
        <v>95</v>
      </c>
      <c r="R18" s="35">
        <v>3</v>
      </c>
      <c r="S18" s="35" t="s">
        <v>21</v>
      </c>
      <c r="W18" s="35" t="s">
        <v>73</v>
      </c>
      <c r="X18" s="39">
        <v>-0.005600000000000001</v>
      </c>
      <c r="Z18" s="35" t="s">
        <v>59</v>
      </c>
      <c r="AA18" s="36">
        <v>2206375.59</v>
      </c>
      <c r="AF18" s="35" t="s">
        <v>73</v>
      </c>
      <c r="AG18" s="39">
        <v>-0.005600000000000001</v>
      </c>
    </row>
    <row r="19" spans="1:33" ht="12.75">
      <c r="A19" s="35">
        <v>340</v>
      </c>
      <c r="B19" s="35" t="s">
        <v>31</v>
      </c>
      <c r="C19" s="35" t="s">
        <v>153</v>
      </c>
      <c r="D19" s="35">
        <v>23</v>
      </c>
      <c r="E19" s="35">
        <v>14.27</v>
      </c>
      <c r="F19" s="36">
        <v>140</v>
      </c>
      <c r="G19" s="36">
        <v>160</v>
      </c>
      <c r="H19" s="36">
        <v>150</v>
      </c>
      <c r="I19" s="36">
        <v>160</v>
      </c>
      <c r="J19" s="36">
        <v>159.9912</v>
      </c>
      <c r="K19" s="37">
        <v>246</v>
      </c>
      <c r="L19" s="36">
        <v>37679.32</v>
      </c>
      <c r="M19" s="38">
        <v>38560</v>
      </c>
      <c r="N19" s="35">
        <v>175</v>
      </c>
      <c r="O19" s="35">
        <v>85</v>
      </c>
      <c r="P19" s="35">
        <v>125</v>
      </c>
      <c r="Q19" s="35">
        <v>159.98</v>
      </c>
      <c r="R19" s="35">
        <v>3</v>
      </c>
      <c r="S19" s="35" t="s">
        <v>21</v>
      </c>
      <c r="W19" s="35" t="s">
        <v>11</v>
      </c>
      <c r="X19" s="39">
        <v>0</v>
      </c>
      <c r="Z19" s="35" t="s">
        <v>95</v>
      </c>
      <c r="AA19" s="36">
        <v>2093997.76</v>
      </c>
      <c r="AF19" s="35" t="s">
        <v>27</v>
      </c>
      <c r="AG19" s="39">
        <v>0.0013</v>
      </c>
    </row>
    <row r="20" spans="1:33" ht="12.75">
      <c r="A20" s="35">
        <v>364</v>
      </c>
      <c r="B20" s="35" t="s">
        <v>32</v>
      </c>
      <c r="C20" s="35" t="s">
        <v>154</v>
      </c>
      <c r="D20" s="35">
        <v>23</v>
      </c>
      <c r="E20" s="35">
        <v>17.64</v>
      </c>
      <c r="F20" s="36">
        <v>170</v>
      </c>
      <c r="G20" s="36">
        <v>200</v>
      </c>
      <c r="H20" s="36">
        <v>200</v>
      </c>
      <c r="I20" s="36">
        <v>200</v>
      </c>
      <c r="J20" s="36">
        <v>200</v>
      </c>
      <c r="K20" s="37">
        <v>232</v>
      </c>
      <c r="L20" s="36">
        <v>46400</v>
      </c>
      <c r="M20" s="38">
        <v>38548</v>
      </c>
      <c r="N20" s="35">
        <v>211.01</v>
      </c>
      <c r="O20" s="35">
        <v>170</v>
      </c>
      <c r="P20" s="35">
        <v>130.01</v>
      </c>
      <c r="Q20" s="35">
        <v>200</v>
      </c>
      <c r="R20" s="35">
        <v>3</v>
      </c>
      <c r="S20" s="35" t="s">
        <v>21</v>
      </c>
      <c r="W20" s="35" t="s">
        <v>12</v>
      </c>
      <c r="X20" s="39">
        <v>0</v>
      </c>
      <c r="Z20" s="35" t="s">
        <v>43</v>
      </c>
      <c r="AA20" s="36">
        <v>1693190.88</v>
      </c>
      <c r="AF20" s="35" t="s">
        <v>52</v>
      </c>
      <c r="AG20" s="39">
        <v>0.0018</v>
      </c>
    </row>
    <row r="21" spans="1:33" ht="12.75">
      <c r="A21" s="35">
        <v>346</v>
      </c>
      <c r="B21" s="35" t="s">
        <v>33</v>
      </c>
      <c r="C21" s="35" t="s">
        <v>155</v>
      </c>
      <c r="D21" s="35">
        <v>23</v>
      </c>
      <c r="E21" s="35">
        <v>-4.12</v>
      </c>
      <c r="F21" s="36">
        <v>305</v>
      </c>
      <c r="G21" s="36">
        <v>305</v>
      </c>
      <c r="H21" s="36">
        <v>285</v>
      </c>
      <c r="I21" s="36">
        <v>295</v>
      </c>
      <c r="J21" s="36">
        <v>292.4243</v>
      </c>
      <c r="K21" s="37">
        <v>13965</v>
      </c>
      <c r="L21" s="36">
        <v>4178888.52</v>
      </c>
      <c r="M21" s="38">
        <v>38562</v>
      </c>
      <c r="N21" s="35">
        <v>315</v>
      </c>
      <c r="O21" s="35">
        <v>85</v>
      </c>
      <c r="P21" s="35">
        <v>290.01</v>
      </c>
      <c r="Q21" s="35">
        <v>299</v>
      </c>
      <c r="R21" s="35">
        <v>3</v>
      </c>
      <c r="S21" s="35" t="s">
        <v>21</v>
      </c>
      <c r="W21" s="35" t="s">
        <v>13</v>
      </c>
      <c r="X21" s="39">
        <v>0</v>
      </c>
      <c r="Z21" s="35" t="s">
        <v>64</v>
      </c>
      <c r="AA21" s="36">
        <v>1654786.14</v>
      </c>
      <c r="AF21" s="35" t="s">
        <v>56</v>
      </c>
      <c r="AG21" s="39">
        <v>0.0028000000000000004</v>
      </c>
    </row>
    <row r="22" spans="1:33" ht="12.75">
      <c r="A22" s="35">
        <v>350</v>
      </c>
      <c r="B22" s="35" t="s">
        <v>34</v>
      </c>
      <c r="C22" s="35" t="s">
        <v>156</v>
      </c>
      <c r="D22" s="35">
        <v>23</v>
      </c>
      <c r="E22" s="35">
        <v>4.16</v>
      </c>
      <c r="F22" s="36">
        <v>240</v>
      </c>
      <c r="G22" s="36">
        <v>255</v>
      </c>
      <c r="H22" s="36">
        <v>240</v>
      </c>
      <c r="I22" s="36">
        <v>250</v>
      </c>
      <c r="J22" s="36">
        <v>250</v>
      </c>
      <c r="K22" s="37">
        <v>9567</v>
      </c>
      <c r="L22" s="36">
        <v>2402822.74</v>
      </c>
      <c r="M22" s="38">
        <v>38560</v>
      </c>
      <c r="N22" s="35">
        <v>320</v>
      </c>
      <c r="O22" s="35">
        <v>101.72</v>
      </c>
      <c r="P22" s="35">
        <v>246</v>
      </c>
      <c r="Q22" s="35">
        <v>250</v>
      </c>
      <c r="R22" s="35">
        <v>3</v>
      </c>
      <c r="S22" s="35" t="s">
        <v>21</v>
      </c>
      <c r="W22" s="35" t="s">
        <v>14</v>
      </c>
      <c r="X22" s="39">
        <v>0</v>
      </c>
      <c r="Z22" s="35" t="s">
        <v>48</v>
      </c>
      <c r="AA22" s="36">
        <v>1462343.61</v>
      </c>
      <c r="AF22" s="35" t="s">
        <v>46</v>
      </c>
      <c r="AG22" s="39">
        <v>0.0102</v>
      </c>
    </row>
    <row r="23" spans="1:33" ht="12.75">
      <c r="A23" s="35">
        <v>344</v>
      </c>
      <c r="B23" s="35" t="s">
        <v>35</v>
      </c>
      <c r="C23" s="35" t="s">
        <v>157</v>
      </c>
      <c r="D23" s="35">
        <v>23</v>
      </c>
      <c r="E23" s="35">
        <v>73.63</v>
      </c>
      <c r="F23" s="36">
        <v>110</v>
      </c>
      <c r="G23" s="36">
        <v>201</v>
      </c>
      <c r="H23" s="36">
        <v>91</v>
      </c>
      <c r="I23" s="36">
        <v>191</v>
      </c>
      <c r="J23" s="36">
        <v>191</v>
      </c>
      <c r="K23" s="37">
        <v>1273</v>
      </c>
      <c r="L23" s="36">
        <v>212815</v>
      </c>
      <c r="M23" s="38">
        <v>38562</v>
      </c>
      <c r="N23" s="35">
        <v>201</v>
      </c>
      <c r="O23" s="35">
        <v>77</v>
      </c>
      <c r="P23" s="35">
        <v>188</v>
      </c>
      <c r="Q23" s="35">
        <v>500</v>
      </c>
      <c r="R23" s="35">
        <v>3</v>
      </c>
      <c r="S23" s="35" t="s">
        <v>21</v>
      </c>
      <c r="W23" s="35" t="s">
        <v>15</v>
      </c>
      <c r="X23" s="39">
        <v>0</v>
      </c>
      <c r="Z23" s="35" t="s">
        <v>22</v>
      </c>
      <c r="AA23" s="36">
        <v>1258450.05</v>
      </c>
      <c r="AF23" s="35" t="s">
        <v>83</v>
      </c>
      <c r="AG23" s="39">
        <v>0.013300000000000001</v>
      </c>
    </row>
    <row r="24" spans="1:33" ht="12.75">
      <c r="A24" s="35">
        <v>14206</v>
      </c>
      <c r="B24" s="35" t="s">
        <v>36</v>
      </c>
      <c r="C24" s="35" t="s">
        <v>158</v>
      </c>
      <c r="D24" s="35">
        <v>23</v>
      </c>
      <c r="E24" s="35">
        <v>22.72</v>
      </c>
      <c r="F24" s="36">
        <v>220</v>
      </c>
      <c r="G24" s="36">
        <v>270</v>
      </c>
      <c r="H24" s="36">
        <v>230</v>
      </c>
      <c r="I24" s="36">
        <v>270</v>
      </c>
      <c r="J24" s="36">
        <v>270</v>
      </c>
      <c r="K24" s="37">
        <v>587</v>
      </c>
      <c r="L24" s="36">
        <v>154042.17</v>
      </c>
      <c r="M24" s="38">
        <v>38541</v>
      </c>
      <c r="N24" s="35">
        <v>285</v>
      </c>
      <c r="O24" s="35">
        <v>100</v>
      </c>
      <c r="P24" s="35">
        <v>270</v>
      </c>
      <c r="Q24" s="35">
        <v>300</v>
      </c>
      <c r="R24" s="35">
        <v>3</v>
      </c>
      <c r="S24" s="35" t="s">
        <v>21</v>
      </c>
      <c r="W24" s="35" t="s">
        <v>16</v>
      </c>
      <c r="X24" s="39">
        <v>0</v>
      </c>
      <c r="Z24" s="35" t="s">
        <v>50</v>
      </c>
      <c r="AA24" s="36">
        <v>1161650.92</v>
      </c>
      <c r="AF24" s="35" t="s">
        <v>66</v>
      </c>
      <c r="AG24" s="39">
        <v>0.015</v>
      </c>
    </row>
    <row r="25" spans="1:33" ht="12.75">
      <c r="A25" s="35">
        <v>225</v>
      </c>
      <c r="B25" s="35" t="s">
        <v>37</v>
      </c>
      <c r="C25" s="35" t="s">
        <v>159</v>
      </c>
      <c r="D25" s="35">
        <v>23</v>
      </c>
      <c r="E25" s="35">
        <v>188.87</v>
      </c>
      <c r="F25" s="36">
        <v>130.04</v>
      </c>
      <c r="G25" s="36">
        <v>383.99</v>
      </c>
      <c r="H25" s="36">
        <v>133</v>
      </c>
      <c r="I25" s="36">
        <v>374.99</v>
      </c>
      <c r="J25" s="36">
        <v>375.6566</v>
      </c>
      <c r="K25" s="37">
        <v>2084</v>
      </c>
      <c r="L25" s="36">
        <v>413895.19</v>
      </c>
      <c r="M25" s="38">
        <v>38562</v>
      </c>
      <c r="N25" s="35">
        <v>383.99</v>
      </c>
      <c r="O25" s="35">
        <v>45.5</v>
      </c>
      <c r="P25" s="35">
        <v>250</v>
      </c>
      <c r="Q25" s="35">
        <v>364.99</v>
      </c>
      <c r="R25" s="35">
        <v>3</v>
      </c>
      <c r="S25" s="35" t="s">
        <v>21</v>
      </c>
      <c r="W25" s="35" t="s">
        <v>23</v>
      </c>
      <c r="X25" s="39">
        <v>0</v>
      </c>
      <c r="Z25" s="35" t="s">
        <v>62</v>
      </c>
      <c r="AA25" s="36">
        <v>1095356.1</v>
      </c>
      <c r="AF25" s="35" t="s">
        <v>54</v>
      </c>
      <c r="AG25" s="39">
        <v>0.015600000000000001</v>
      </c>
    </row>
    <row r="26" spans="1:33" ht="12.75">
      <c r="A26" s="35">
        <v>131</v>
      </c>
      <c r="B26" s="35" t="s">
        <v>38</v>
      </c>
      <c r="C26" s="35" t="s">
        <v>160</v>
      </c>
      <c r="D26" s="35">
        <v>23</v>
      </c>
      <c r="E26" s="35">
        <v>39.79</v>
      </c>
      <c r="F26" s="36">
        <v>103.01</v>
      </c>
      <c r="G26" s="36">
        <v>144</v>
      </c>
      <c r="H26" s="36">
        <v>119.99</v>
      </c>
      <c r="I26" s="36">
        <v>144</v>
      </c>
      <c r="J26" s="36">
        <v>144</v>
      </c>
      <c r="K26" s="37">
        <v>478</v>
      </c>
      <c r="L26" s="36">
        <v>62589.21</v>
      </c>
      <c r="M26" s="38">
        <v>38552</v>
      </c>
      <c r="N26" s="35">
        <v>150</v>
      </c>
      <c r="O26" s="35">
        <v>60</v>
      </c>
      <c r="P26" s="35">
        <v>114.03</v>
      </c>
      <c r="Q26" s="35">
        <v>140</v>
      </c>
      <c r="R26" s="35">
        <v>3</v>
      </c>
      <c r="S26" s="35" t="s">
        <v>21</v>
      </c>
      <c r="W26" s="35" t="s">
        <v>28</v>
      </c>
      <c r="X26" s="39">
        <v>0</v>
      </c>
      <c r="Z26" s="35" t="s">
        <v>101</v>
      </c>
      <c r="AA26" s="36">
        <v>1054082.95</v>
      </c>
      <c r="AF26" s="35" t="s">
        <v>24</v>
      </c>
      <c r="AG26" s="39">
        <v>0.0166</v>
      </c>
    </row>
    <row r="27" spans="1:33" ht="12.75">
      <c r="A27" s="35">
        <v>14213</v>
      </c>
      <c r="B27" s="35" t="s">
        <v>39</v>
      </c>
      <c r="C27" s="35" t="s">
        <v>161</v>
      </c>
      <c r="D27" s="35">
        <v>23</v>
      </c>
      <c r="E27" s="35">
        <v>-10.83</v>
      </c>
      <c r="F27" s="36">
        <v>336.4519</v>
      </c>
      <c r="G27" s="36">
        <v>340.01</v>
      </c>
      <c r="H27" s="36">
        <v>280</v>
      </c>
      <c r="I27" s="36">
        <v>300</v>
      </c>
      <c r="J27" s="36">
        <v>300</v>
      </c>
      <c r="K27" s="37">
        <v>1928</v>
      </c>
      <c r="L27" s="36">
        <v>595650.85</v>
      </c>
      <c r="M27" s="38">
        <v>38562</v>
      </c>
      <c r="N27" s="35">
        <v>350.1</v>
      </c>
      <c r="O27" s="35">
        <v>115.02</v>
      </c>
      <c r="P27" s="35">
        <v>280.01</v>
      </c>
      <c r="Q27" s="35">
        <v>329.99</v>
      </c>
      <c r="R27" s="35">
        <v>3</v>
      </c>
      <c r="S27" s="35" t="s">
        <v>21</v>
      </c>
      <c r="W27" s="35" t="s">
        <v>41</v>
      </c>
      <c r="X27" s="39">
        <v>0</v>
      </c>
      <c r="Z27" s="35" t="s">
        <v>81</v>
      </c>
      <c r="AA27" s="36">
        <v>1036940.99</v>
      </c>
      <c r="AF27" s="35" t="s">
        <v>50</v>
      </c>
      <c r="AG27" s="39">
        <v>0.0171</v>
      </c>
    </row>
    <row r="28" spans="1:33" ht="12.75">
      <c r="A28" s="35">
        <v>14366</v>
      </c>
      <c r="B28" s="35" t="s">
        <v>40</v>
      </c>
      <c r="C28" s="35" t="s">
        <v>162</v>
      </c>
      <c r="D28" s="35">
        <v>23</v>
      </c>
      <c r="E28" s="35">
        <v>15.83</v>
      </c>
      <c r="F28" s="36">
        <v>42.297</v>
      </c>
      <c r="G28" s="36">
        <v>49</v>
      </c>
      <c r="H28" s="36">
        <v>42</v>
      </c>
      <c r="I28" s="36">
        <v>49</v>
      </c>
      <c r="J28" s="36">
        <v>48.9967</v>
      </c>
      <c r="K28" s="37">
        <v>2114</v>
      </c>
      <c r="L28" s="36">
        <v>98150.25</v>
      </c>
      <c r="M28" s="38">
        <v>38562</v>
      </c>
      <c r="N28" s="35">
        <v>150</v>
      </c>
      <c r="O28" s="35">
        <v>26.03</v>
      </c>
      <c r="P28" s="35">
        <v>47.2</v>
      </c>
      <c r="Q28" s="35">
        <v>49</v>
      </c>
      <c r="R28" s="35">
        <v>3</v>
      </c>
      <c r="S28" s="35" t="s">
        <v>21</v>
      </c>
      <c r="W28" s="35" t="s">
        <v>53</v>
      </c>
      <c r="X28" s="39">
        <v>0</v>
      </c>
      <c r="Z28" s="35" t="s">
        <v>88</v>
      </c>
      <c r="AA28" s="36">
        <v>1000655.74</v>
      </c>
      <c r="AF28" s="35" t="s">
        <v>10</v>
      </c>
      <c r="AG28" s="39">
        <v>0.0191</v>
      </c>
    </row>
    <row r="29" spans="1:33" ht="12.75">
      <c r="A29" s="35">
        <v>14215</v>
      </c>
      <c r="B29" s="35" t="s">
        <v>41</v>
      </c>
      <c r="C29" s="35" t="s">
        <v>163</v>
      </c>
      <c r="D29" s="35">
        <v>23</v>
      </c>
      <c r="E29" s="35">
        <v>0</v>
      </c>
      <c r="F29" s="36">
        <v>64</v>
      </c>
      <c r="G29" s="36">
        <v>67</v>
      </c>
      <c r="H29" s="36">
        <v>62</v>
      </c>
      <c r="I29" s="36">
        <v>64</v>
      </c>
      <c r="J29" s="36">
        <v>64</v>
      </c>
      <c r="K29" s="37">
        <v>6506</v>
      </c>
      <c r="L29" s="36">
        <v>419519.23</v>
      </c>
      <c r="M29" s="38">
        <v>38562</v>
      </c>
      <c r="N29" s="35">
        <v>67</v>
      </c>
      <c r="O29" s="35">
        <v>40.01</v>
      </c>
      <c r="P29" s="35">
        <v>60.13</v>
      </c>
      <c r="Q29" s="35">
        <v>65</v>
      </c>
      <c r="R29" s="35">
        <v>3</v>
      </c>
      <c r="S29" s="35" t="s">
        <v>21</v>
      </c>
      <c r="W29" s="35" t="s">
        <v>84</v>
      </c>
      <c r="X29" s="39">
        <v>0</v>
      </c>
      <c r="Z29" s="35" t="s">
        <v>69</v>
      </c>
      <c r="AA29" s="36">
        <v>979990.7</v>
      </c>
      <c r="AF29" s="35" t="s">
        <v>68</v>
      </c>
      <c r="AG29" s="39">
        <v>0.021400000000000002</v>
      </c>
    </row>
    <row r="30" spans="1:33" ht="12.75">
      <c r="A30" s="35">
        <v>138</v>
      </c>
      <c r="B30" s="35" t="s">
        <v>42</v>
      </c>
      <c r="C30" s="35" t="s">
        <v>164</v>
      </c>
      <c r="D30" s="35">
        <v>23</v>
      </c>
      <c r="E30" s="35">
        <v>-4.54</v>
      </c>
      <c r="F30" s="36">
        <v>440</v>
      </c>
      <c r="G30" s="36">
        <v>420</v>
      </c>
      <c r="H30" s="36">
        <v>420</v>
      </c>
      <c r="I30" s="36">
        <v>420</v>
      </c>
      <c r="J30" s="36">
        <v>420</v>
      </c>
      <c r="K30" s="37">
        <v>26</v>
      </c>
      <c r="L30" s="36">
        <v>10920</v>
      </c>
      <c r="M30" s="38">
        <v>38551</v>
      </c>
      <c r="N30" s="35">
        <v>440</v>
      </c>
      <c r="O30" s="35">
        <v>275</v>
      </c>
      <c r="P30" s="35">
        <v>390.01</v>
      </c>
      <c r="Q30" s="35">
        <v>500</v>
      </c>
      <c r="R30" s="35">
        <v>3</v>
      </c>
      <c r="S30" s="35" t="s">
        <v>21</v>
      </c>
      <c r="W30" s="35" t="s">
        <v>91</v>
      </c>
      <c r="X30" s="39">
        <v>0</v>
      </c>
      <c r="Z30" s="35" t="s">
        <v>93</v>
      </c>
      <c r="AA30" s="36">
        <v>940730.04</v>
      </c>
      <c r="AF30" s="35" t="s">
        <v>90</v>
      </c>
      <c r="AG30" s="39">
        <v>0.0256</v>
      </c>
    </row>
    <row r="31" spans="1:33" ht="12.75">
      <c r="A31" s="35">
        <v>139</v>
      </c>
      <c r="B31" s="35" t="s">
        <v>43</v>
      </c>
      <c r="C31" s="35" t="s">
        <v>165</v>
      </c>
      <c r="D31" s="35">
        <v>23</v>
      </c>
      <c r="E31" s="35">
        <v>12.12</v>
      </c>
      <c r="F31" s="36">
        <v>800</v>
      </c>
      <c r="G31" s="36">
        <v>910</v>
      </c>
      <c r="H31" s="36">
        <v>800</v>
      </c>
      <c r="I31" s="36">
        <v>910</v>
      </c>
      <c r="J31" s="36">
        <v>897.0304</v>
      </c>
      <c r="K31" s="37">
        <v>1926</v>
      </c>
      <c r="L31" s="36">
        <v>1693190.88</v>
      </c>
      <c r="M31" s="38">
        <v>38561</v>
      </c>
      <c r="N31" s="35">
        <v>1000</v>
      </c>
      <c r="O31" s="35">
        <v>325.04</v>
      </c>
      <c r="P31" s="35">
        <v>843.74</v>
      </c>
      <c r="Q31" s="35">
        <v>915</v>
      </c>
      <c r="R31" s="35">
        <v>3</v>
      </c>
      <c r="S31" s="35" t="s">
        <v>21</v>
      </c>
      <c r="W31" s="35" t="s">
        <v>98</v>
      </c>
      <c r="X31" s="39">
        <v>0</v>
      </c>
      <c r="Z31" s="35" t="s">
        <v>51</v>
      </c>
      <c r="AA31" s="36">
        <v>883816.35</v>
      </c>
      <c r="AF31" s="35" t="s">
        <v>57</v>
      </c>
      <c r="AG31" s="39">
        <v>0.0325</v>
      </c>
    </row>
    <row r="32" spans="1:33" ht="12.75">
      <c r="A32" s="35">
        <v>140</v>
      </c>
      <c r="B32" s="35" t="s">
        <v>44</v>
      </c>
      <c r="C32" s="35" t="s">
        <v>166</v>
      </c>
      <c r="D32" s="35">
        <v>23</v>
      </c>
      <c r="E32" s="35">
        <v>-13.58</v>
      </c>
      <c r="F32" s="36">
        <v>289.3023</v>
      </c>
      <c r="G32" s="36">
        <v>299</v>
      </c>
      <c r="H32" s="36">
        <v>250</v>
      </c>
      <c r="I32" s="36">
        <v>250</v>
      </c>
      <c r="J32" s="36">
        <v>250</v>
      </c>
      <c r="K32" s="37">
        <v>44</v>
      </c>
      <c r="L32" s="36">
        <v>11490</v>
      </c>
      <c r="M32" s="38">
        <v>38496</v>
      </c>
      <c r="N32" s="35">
        <v>370</v>
      </c>
      <c r="O32" s="35">
        <v>200</v>
      </c>
      <c r="P32" s="35">
        <v>251</v>
      </c>
      <c r="Q32" s="35">
        <v>350</v>
      </c>
      <c r="R32" s="35">
        <v>3</v>
      </c>
      <c r="S32" s="35" t="s">
        <v>21</v>
      </c>
      <c r="W32" s="35" t="s">
        <v>102</v>
      </c>
      <c r="X32" s="39">
        <v>0</v>
      </c>
      <c r="Z32" s="35" t="s">
        <v>63</v>
      </c>
      <c r="AA32" s="36">
        <v>834368.61</v>
      </c>
      <c r="AF32" s="35" t="s">
        <v>82</v>
      </c>
      <c r="AG32" s="39">
        <v>0.0335</v>
      </c>
    </row>
    <row r="33" spans="1:33" ht="12.75">
      <c r="A33" s="35">
        <v>638</v>
      </c>
      <c r="B33" s="35" t="s">
        <v>45</v>
      </c>
      <c r="C33" s="35" t="s">
        <v>167</v>
      </c>
      <c r="D33" s="35">
        <v>23</v>
      </c>
      <c r="E33" s="35">
        <v>45.94</v>
      </c>
      <c r="F33" s="36">
        <v>46.31</v>
      </c>
      <c r="G33" s="36">
        <v>80</v>
      </c>
      <c r="H33" s="36">
        <v>50</v>
      </c>
      <c r="I33" s="36">
        <v>65</v>
      </c>
      <c r="J33" s="36">
        <v>67.5849</v>
      </c>
      <c r="K33" s="37">
        <v>3107</v>
      </c>
      <c r="L33" s="36">
        <v>212186.68</v>
      </c>
      <c r="M33" s="38">
        <v>38561</v>
      </c>
      <c r="N33" s="35">
        <v>80</v>
      </c>
      <c r="O33" s="35">
        <v>40</v>
      </c>
      <c r="P33" s="35">
        <v>52</v>
      </c>
      <c r="Q33" s="35">
        <v>80</v>
      </c>
      <c r="R33" s="35">
        <v>3</v>
      </c>
      <c r="S33" s="35" t="s">
        <v>21</v>
      </c>
      <c r="W33" s="35" t="s">
        <v>111</v>
      </c>
      <c r="X33" s="39">
        <v>0</v>
      </c>
      <c r="Z33" s="35" t="s">
        <v>55</v>
      </c>
      <c r="AA33" s="36">
        <v>782666.46</v>
      </c>
      <c r="AF33" s="35" t="s">
        <v>22</v>
      </c>
      <c r="AG33" s="39">
        <v>0.0393</v>
      </c>
    </row>
    <row r="34" spans="1:33" ht="12.75">
      <c r="A34" s="35">
        <v>14405</v>
      </c>
      <c r="B34" s="35" t="s">
        <v>46</v>
      </c>
      <c r="C34" s="35" t="s">
        <v>168</v>
      </c>
      <c r="D34" s="35">
        <v>23</v>
      </c>
      <c r="E34" s="35">
        <v>1.02</v>
      </c>
      <c r="F34" s="36">
        <v>80.2087</v>
      </c>
      <c r="G34" s="36">
        <v>85</v>
      </c>
      <c r="H34" s="36">
        <v>75</v>
      </c>
      <c r="I34" s="36">
        <v>81.03</v>
      </c>
      <c r="J34" s="36">
        <v>81.03</v>
      </c>
      <c r="K34" s="37">
        <v>1327</v>
      </c>
      <c r="L34" s="36">
        <v>105697.69</v>
      </c>
      <c r="M34" s="38">
        <v>38562</v>
      </c>
      <c r="N34" s="35">
        <v>115</v>
      </c>
      <c r="O34" s="35">
        <v>15</v>
      </c>
      <c r="P34" s="35">
        <v>81.04</v>
      </c>
      <c r="Q34" s="35">
        <v>85</v>
      </c>
      <c r="R34" s="35">
        <v>3</v>
      </c>
      <c r="S34" s="35" t="s">
        <v>21</v>
      </c>
      <c r="W34" s="35" t="s">
        <v>27</v>
      </c>
      <c r="X34" s="39">
        <v>0.0013</v>
      </c>
      <c r="Z34" s="35" t="s">
        <v>39</v>
      </c>
      <c r="AA34" s="36">
        <v>595650.85</v>
      </c>
      <c r="AF34" s="35" t="s">
        <v>34</v>
      </c>
      <c r="AG34" s="39">
        <v>0.0416</v>
      </c>
    </row>
    <row r="35" spans="1:33" ht="12.75">
      <c r="A35" s="35">
        <v>92</v>
      </c>
      <c r="B35" s="35" t="s">
        <v>47</v>
      </c>
      <c r="C35" s="35" t="s">
        <v>169</v>
      </c>
      <c r="D35" s="35">
        <v>23</v>
      </c>
      <c r="E35" s="35">
        <v>6.62</v>
      </c>
      <c r="F35" s="36">
        <v>249</v>
      </c>
      <c r="G35" s="36">
        <v>265.5</v>
      </c>
      <c r="H35" s="36">
        <v>250</v>
      </c>
      <c r="I35" s="36">
        <v>265.5</v>
      </c>
      <c r="J35" s="36">
        <v>265.5</v>
      </c>
      <c r="K35" s="37">
        <v>290</v>
      </c>
      <c r="L35" s="36">
        <v>76280.5</v>
      </c>
      <c r="M35" s="38">
        <v>38548</v>
      </c>
      <c r="N35" s="35">
        <v>265.5</v>
      </c>
      <c r="O35" s="35">
        <v>140</v>
      </c>
      <c r="P35" s="35">
        <v>265.5</v>
      </c>
      <c r="Q35" s="35">
        <v>350</v>
      </c>
      <c r="R35" s="35">
        <v>3</v>
      </c>
      <c r="S35" s="35" t="s">
        <v>21</v>
      </c>
      <c r="W35" s="35" t="s">
        <v>52</v>
      </c>
      <c r="X35" s="39">
        <v>0.0018</v>
      </c>
      <c r="Z35" s="35" t="s">
        <v>67</v>
      </c>
      <c r="AA35" s="36">
        <v>557259.92</v>
      </c>
      <c r="AF35" s="35" t="s">
        <v>49</v>
      </c>
      <c r="AG35" s="39">
        <v>0.044199999999999996</v>
      </c>
    </row>
    <row r="36" spans="1:33" ht="12.75">
      <c r="A36" s="35">
        <v>14188</v>
      </c>
      <c r="B36" s="35" t="s">
        <v>48</v>
      </c>
      <c r="C36" s="35" t="s">
        <v>170</v>
      </c>
      <c r="D36" s="35">
        <v>23</v>
      </c>
      <c r="E36" s="35">
        <v>11.76</v>
      </c>
      <c r="F36" s="36">
        <v>275</v>
      </c>
      <c r="G36" s="36">
        <v>330</v>
      </c>
      <c r="H36" s="36">
        <v>275</v>
      </c>
      <c r="I36" s="36">
        <v>310</v>
      </c>
      <c r="J36" s="36">
        <v>307.34</v>
      </c>
      <c r="K36" s="37">
        <v>4770</v>
      </c>
      <c r="L36" s="36">
        <v>1462343.61</v>
      </c>
      <c r="M36" s="38">
        <v>38561</v>
      </c>
      <c r="N36" s="35">
        <v>450</v>
      </c>
      <c r="O36" s="35">
        <v>160</v>
      </c>
      <c r="P36" s="35">
        <v>305.01</v>
      </c>
      <c r="Q36" s="35">
        <v>315</v>
      </c>
      <c r="R36" s="35">
        <v>3</v>
      </c>
      <c r="S36" s="35" t="s">
        <v>21</v>
      </c>
      <c r="W36" s="35" t="s">
        <v>56</v>
      </c>
      <c r="X36" s="39">
        <v>0.0028000000000000004</v>
      </c>
      <c r="Z36" s="35" t="s">
        <v>103</v>
      </c>
      <c r="AA36" s="36">
        <v>518800</v>
      </c>
      <c r="AF36" s="35" t="s">
        <v>107</v>
      </c>
      <c r="AG36" s="39">
        <v>0.0483</v>
      </c>
    </row>
    <row r="37" spans="1:33" ht="12.75">
      <c r="A37" s="35">
        <v>14087</v>
      </c>
      <c r="B37" s="35" t="s">
        <v>49</v>
      </c>
      <c r="C37" s="35" t="s">
        <v>171</v>
      </c>
      <c r="D37" s="35">
        <v>23</v>
      </c>
      <c r="E37" s="35">
        <v>4.42</v>
      </c>
      <c r="F37" s="36">
        <v>141.9967</v>
      </c>
      <c r="G37" s="36">
        <v>165</v>
      </c>
      <c r="H37" s="36">
        <v>140</v>
      </c>
      <c r="I37" s="36">
        <v>147.9</v>
      </c>
      <c r="J37" s="36">
        <v>148.2851</v>
      </c>
      <c r="K37" s="37">
        <v>58826</v>
      </c>
      <c r="L37" s="36">
        <v>8836128.9</v>
      </c>
      <c r="M37" s="38">
        <v>38562</v>
      </c>
      <c r="N37" s="35">
        <v>176.99</v>
      </c>
      <c r="O37" s="35">
        <v>86</v>
      </c>
      <c r="P37" s="35">
        <v>147.93</v>
      </c>
      <c r="Q37" s="35">
        <v>149</v>
      </c>
      <c r="R37" s="35">
        <v>3</v>
      </c>
      <c r="S37" s="35" t="s">
        <v>21</v>
      </c>
      <c r="W37" s="35" t="s">
        <v>46</v>
      </c>
      <c r="X37" s="39">
        <v>0.0102</v>
      </c>
      <c r="Z37" s="35" t="s">
        <v>107</v>
      </c>
      <c r="AA37" s="36">
        <v>516432.63</v>
      </c>
      <c r="AF37" s="35" t="s">
        <v>19</v>
      </c>
      <c r="AG37" s="39">
        <v>0.0555</v>
      </c>
    </row>
    <row r="38" spans="1:33" ht="12.75">
      <c r="A38" s="35">
        <v>14216</v>
      </c>
      <c r="B38" s="35" t="s">
        <v>50</v>
      </c>
      <c r="C38" s="35" t="s">
        <v>172</v>
      </c>
      <c r="D38" s="35">
        <v>23</v>
      </c>
      <c r="E38" s="35">
        <v>1.71</v>
      </c>
      <c r="F38" s="36">
        <v>35.01</v>
      </c>
      <c r="G38" s="36">
        <v>36.5</v>
      </c>
      <c r="H38" s="36">
        <v>34.99</v>
      </c>
      <c r="I38" s="36">
        <v>35.61</v>
      </c>
      <c r="J38" s="36">
        <v>35.61</v>
      </c>
      <c r="K38" s="37">
        <v>32841</v>
      </c>
      <c r="L38" s="36">
        <v>1161650.92</v>
      </c>
      <c r="M38" s="38">
        <v>38562</v>
      </c>
      <c r="N38" s="35">
        <v>43.51</v>
      </c>
      <c r="O38" s="35">
        <v>24.86</v>
      </c>
      <c r="P38" s="35">
        <v>35.71</v>
      </c>
      <c r="Q38" s="35">
        <v>35.99</v>
      </c>
      <c r="R38" s="35">
        <v>3</v>
      </c>
      <c r="S38" s="35" t="s">
        <v>21</v>
      </c>
      <c r="W38" s="35" t="s">
        <v>83</v>
      </c>
      <c r="X38" s="39">
        <v>0.013300000000000001</v>
      </c>
      <c r="Z38" s="35" t="s">
        <v>41</v>
      </c>
      <c r="AA38" s="36">
        <v>419519.23</v>
      </c>
      <c r="AF38" s="35" t="s">
        <v>95</v>
      </c>
      <c r="AG38" s="39">
        <v>0.0605</v>
      </c>
    </row>
    <row r="39" spans="1:33" ht="12.75">
      <c r="A39" s="35">
        <v>14061</v>
      </c>
      <c r="B39" s="35" t="s">
        <v>51</v>
      </c>
      <c r="C39" s="35" t="s">
        <v>173</v>
      </c>
      <c r="D39" s="35">
        <v>23</v>
      </c>
      <c r="E39" s="35">
        <v>16.66</v>
      </c>
      <c r="F39" s="36">
        <v>150</v>
      </c>
      <c r="G39" s="36">
        <v>180</v>
      </c>
      <c r="H39" s="36">
        <v>159.99</v>
      </c>
      <c r="I39" s="36">
        <v>175</v>
      </c>
      <c r="J39" s="36">
        <v>175</v>
      </c>
      <c r="K39" s="37">
        <v>5150</v>
      </c>
      <c r="L39" s="36">
        <v>883816.35</v>
      </c>
      <c r="M39" s="38">
        <v>38558</v>
      </c>
      <c r="N39" s="35">
        <v>420</v>
      </c>
      <c r="O39" s="35">
        <v>40.5</v>
      </c>
      <c r="P39" s="35">
        <v>175</v>
      </c>
      <c r="Q39" s="35">
        <v>177.48</v>
      </c>
      <c r="R39" s="35">
        <v>3</v>
      </c>
      <c r="S39" s="35" t="s">
        <v>21</v>
      </c>
      <c r="W39" s="35" t="s">
        <v>66</v>
      </c>
      <c r="X39" s="39">
        <v>0.015</v>
      </c>
      <c r="Z39" s="35" t="s">
        <v>37</v>
      </c>
      <c r="AA39" s="36">
        <v>413895.19</v>
      </c>
      <c r="AF39" s="35" t="s">
        <v>47</v>
      </c>
      <c r="AG39" s="39">
        <v>0.0662</v>
      </c>
    </row>
    <row r="40" spans="1:33" ht="12.75">
      <c r="A40" s="35">
        <v>73</v>
      </c>
      <c r="B40" s="35" t="s">
        <v>52</v>
      </c>
      <c r="C40" s="35" t="s">
        <v>174</v>
      </c>
      <c r="D40" s="35">
        <v>23</v>
      </c>
      <c r="E40" s="35">
        <v>0.18</v>
      </c>
      <c r="F40" s="36">
        <v>1850</v>
      </c>
      <c r="G40" s="36">
        <v>1853.5</v>
      </c>
      <c r="H40" s="36">
        <v>1853.5</v>
      </c>
      <c r="I40" s="36">
        <v>1853.5</v>
      </c>
      <c r="J40" s="36">
        <v>1853.5</v>
      </c>
      <c r="K40" s="37">
        <v>13</v>
      </c>
      <c r="L40" s="36">
        <v>24095.5</v>
      </c>
      <c r="M40" s="38">
        <v>38541</v>
      </c>
      <c r="N40" s="35">
        <v>1866</v>
      </c>
      <c r="O40" s="35">
        <v>1850</v>
      </c>
      <c r="P40" s="35">
        <v>1950.05</v>
      </c>
      <c r="R40" s="35">
        <v>3</v>
      </c>
      <c r="S40" s="35" t="s">
        <v>21</v>
      </c>
      <c r="W40" s="35" t="s">
        <v>54</v>
      </c>
      <c r="X40" s="39">
        <v>0.015600000000000001</v>
      </c>
      <c r="Z40" s="35" t="s">
        <v>68</v>
      </c>
      <c r="AA40" s="36">
        <v>388200</v>
      </c>
      <c r="AF40" s="35" t="s">
        <v>59</v>
      </c>
      <c r="AG40" s="39">
        <v>0.08710000000000001</v>
      </c>
    </row>
    <row r="41" spans="1:33" ht="12.75">
      <c r="A41" s="35">
        <v>14211</v>
      </c>
      <c r="B41" s="35" t="s">
        <v>53</v>
      </c>
      <c r="C41" s="35" t="s">
        <v>175</v>
      </c>
      <c r="D41" s="35">
        <v>23</v>
      </c>
      <c r="G41" s="36">
        <v>101</v>
      </c>
      <c r="H41" s="36">
        <v>101</v>
      </c>
      <c r="I41" s="36">
        <v>101</v>
      </c>
      <c r="J41" s="36">
        <v>101</v>
      </c>
      <c r="K41" s="37">
        <v>5</v>
      </c>
      <c r="L41" s="36">
        <v>505</v>
      </c>
      <c r="N41" s="35">
        <v>101</v>
      </c>
      <c r="O41" s="35">
        <v>101</v>
      </c>
      <c r="P41" s="35">
        <v>150</v>
      </c>
      <c r="Q41" s="35">
        <v>1199</v>
      </c>
      <c r="R41" s="35">
        <v>3</v>
      </c>
      <c r="S41" s="35" t="s">
        <v>21</v>
      </c>
      <c r="W41" s="35" t="s">
        <v>24</v>
      </c>
      <c r="X41" s="39">
        <v>0.0166</v>
      </c>
      <c r="Z41" s="35" t="s">
        <v>30</v>
      </c>
      <c r="AA41" s="36">
        <v>324565</v>
      </c>
      <c r="AF41" s="35" t="s">
        <v>72</v>
      </c>
      <c r="AG41" s="39">
        <v>0.0906</v>
      </c>
    </row>
    <row r="42" spans="1:33" ht="12.75">
      <c r="A42" s="35">
        <v>166</v>
      </c>
      <c r="B42" s="35" t="s">
        <v>54</v>
      </c>
      <c r="C42" s="35" t="s">
        <v>176</v>
      </c>
      <c r="D42" s="35">
        <v>23</v>
      </c>
      <c r="E42" s="35">
        <v>1.56</v>
      </c>
      <c r="F42" s="36">
        <v>635.0553</v>
      </c>
      <c r="G42" s="36">
        <v>850</v>
      </c>
      <c r="H42" s="36">
        <v>635.09</v>
      </c>
      <c r="I42" s="36">
        <v>645</v>
      </c>
      <c r="J42" s="36">
        <v>645</v>
      </c>
      <c r="K42" s="37">
        <v>64</v>
      </c>
      <c r="L42" s="36">
        <v>41619.74</v>
      </c>
      <c r="M42" s="38">
        <v>38562</v>
      </c>
      <c r="N42" s="35">
        <v>850</v>
      </c>
      <c r="O42" s="35">
        <v>330.07</v>
      </c>
      <c r="P42" s="35">
        <v>663</v>
      </c>
      <c r="Q42" s="35">
        <v>750</v>
      </c>
      <c r="R42" s="35">
        <v>3</v>
      </c>
      <c r="S42" s="35" t="s">
        <v>21</v>
      </c>
      <c r="W42" s="35" t="s">
        <v>50</v>
      </c>
      <c r="X42" s="39">
        <v>0.0171</v>
      </c>
      <c r="Z42" s="35" t="s">
        <v>56</v>
      </c>
      <c r="AA42" s="36">
        <v>279911.25</v>
      </c>
      <c r="AF42" s="35" t="s">
        <v>108</v>
      </c>
      <c r="AG42" s="39">
        <v>0.091</v>
      </c>
    </row>
    <row r="43" spans="1:33" ht="12.75">
      <c r="A43" s="35">
        <v>164</v>
      </c>
      <c r="B43" s="35" t="s">
        <v>55</v>
      </c>
      <c r="C43" s="35" t="s">
        <v>177</v>
      </c>
      <c r="D43" s="35">
        <v>23</v>
      </c>
      <c r="E43" s="35">
        <v>19.04</v>
      </c>
      <c r="F43" s="36">
        <v>1260.01</v>
      </c>
      <c r="G43" s="36">
        <v>1500</v>
      </c>
      <c r="H43" s="36">
        <v>1281.02</v>
      </c>
      <c r="I43" s="36">
        <v>1500</v>
      </c>
      <c r="J43" s="36">
        <v>1499.9959</v>
      </c>
      <c r="K43" s="37">
        <v>557</v>
      </c>
      <c r="L43" s="36">
        <v>782666.46</v>
      </c>
      <c r="M43" s="38">
        <v>38562</v>
      </c>
      <c r="N43" s="35">
        <v>1500</v>
      </c>
      <c r="O43" s="35">
        <v>350.01</v>
      </c>
      <c r="P43" s="35">
        <v>1350</v>
      </c>
      <c r="Q43" s="35">
        <v>1600</v>
      </c>
      <c r="R43" s="35">
        <v>3</v>
      </c>
      <c r="S43" s="35" t="s">
        <v>21</v>
      </c>
      <c r="W43" s="35" t="s">
        <v>10</v>
      </c>
      <c r="X43" s="39">
        <v>0.0191</v>
      </c>
      <c r="Z43" s="35" t="s">
        <v>80</v>
      </c>
      <c r="AA43" s="36">
        <v>236763.81</v>
      </c>
      <c r="AF43" s="35" t="s">
        <v>89</v>
      </c>
      <c r="AG43" s="39">
        <v>0.09519999999999999</v>
      </c>
    </row>
    <row r="44" spans="1:33" ht="12.75">
      <c r="A44" s="35">
        <v>24</v>
      </c>
      <c r="B44" s="35" t="s">
        <v>56</v>
      </c>
      <c r="C44" s="35" t="s">
        <v>178</v>
      </c>
      <c r="D44" s="35">
        <v>23</v>
      </c>
      <c r="E44" s="35">
        <v>0.28</v>
      </c>
      <c r="F44" s="36">
        <v>370</v>
      </c>
      <c r="G44" s="36">
        <v>385</v>
      </c>
      <c r="H44" s="36">
        <v>369.1</v>
      </c>
      <c r="I44" s="36">
        <v>371.05</v>
      </c>
      <c r="J44" s="36">
        <v>371.05</v>
      </c>
      <c r="K44" s="37">
        <v>738</v>
      </c>
      <c r="L44" s="36">
        <v>279911.25</v>
      </c>
      <c r="M44" s="38">
        <v>38561</v>
      </c>
      <c r="N44" s="35">
        <v>430</v>
      </c>
      <c r="O44" s="35">
        <v>138</v>
      </c>
      <c r="P44" s="35">
        <v>371.11</v>
      </c>
      <c r="Q44" s="35">
        <v>379</v>
      </c>
      <c r="R44" s="35">
        <v>3</v>
      </c>
      <c r="S44" s="35" t="s">
        <v>21</v>
      </c>
      <c r="W44" s="35" t="s">
        <v>68</v>
      </c>
      <c r="X44" s="39">
        <v>0.021400000000000002</v>
      </c>
      <c r="Z44" s="35" t="s">
        <v>35</v>
      </c>
      <c r="AA44" s="36">
        <v>212815</v>
      </c>
      <c r="AF44" s="35" t="s">
        <v>26</v>
      </c>
      <c r="AG44" s="39">
        <v>0.105</v>
      </c>
    </row>
    <row r="45" spans="1:33" ht="12.75">
      <c r="A45" s="35">
        <v>14186</v>
      </c>
      <c r="B45" s="35" t="s">
        <v>57</v>
      </c>
      <c r="C45" s="35" t="s">
        <v>179</v>
      </c>
      <c r="D45" s="35">
        <v>23</v>
      </c>
      <c r="E45" s="35">
        <v>3.25</v>
      </c>
      <c r="F45" s="36">
        <v>210</v>
      </c>
      <c r="G45" s="36">
        <v>220</v>
      </c>
      <c r="H45" s="36">
        <v>210</v>
      </c>
      <c r="I45" s="36">
        <v>220</v>
      </c>
      <c r="J45" s="36">
        <v>216.8264</v>
      </c>
      <c r="K45" s="37">
        <v>868</v>
      </c>
      <c r="L45" s="36">
        <v>185323.18</v>
      </c>
      <c r="M45" s="38">
        <v>38560</v>
      </c>
      <c r="N45" s="35">
        <v>370</v>
      </c>
      <c r="O45" s="35">
        <v>133.53</v>
      </c>
      <c r="P45" s="35">
        <v>213</v>
      </c>
      <c r="Q45" s="35">
        <v>220</v>
      </c>
      <c r="R45" s="35">
        <v>3</v>
      </c>
      <c r="S45" s="35" t="s">
        <v>21</v>
      </c>
      <c r="W45" s="35" t="s">
        <v>90</v>
      </c>
      <c r="X45" s="39">
        <v>0.0256</v>
      </c>
      <c r="Z45" s="35" t="s">
        <v>45</v>
      </c>
      <c r="AA45" s="36">
        <v>212186.68</v>
      </c>
      <c r="AF45" s="35" t="s">
        <v>74</v>
      </c>
      <c r="AG45" s="39">
        <v>0.1173</v>
      </c>
    </row>
    <row r="46" spans="1:33" ht="12.75">
      <c r="A46" s="35">
        <v>14194</v>
      </c>
      <c r="B46" s="35" t="s">
        <v>58</v>
      </c>
      <c r="C46" s="35" t="s">
        <v>180</v>
      </c>
      <c r="D46" s="35">
        <v>23</v>
      </c>
      <c r="E46" s="35">
        <v>12.96</v>
      </c>
      <c r="F46" s="36">
        <v>22.14</v>
      </c>
      <c r="G46" s="36">
        <v>25.01</v>
      </c>
      <c r="H46" s="36">
        <v>25.01</v>
      </c>
      <c r="I46" s="36">
        <v>25.01</v>
      </c>
      <c r="J46" s="36">
        <v>25.01</v>
      </c>
      <c r="K46" s="37">
        <v>248</v>
      </c>
      <c r="L46" s="36">
        <v>6202.48</v>
      </c>
      <c r="M46" s="38">
        <v>38561</v>
      </c>
      <c r="N46" s="35">
        <v>120</v>
      </c>
      <c r="O46" s="35">
        <v>20</v>
      </c>
      <c r="P46" s="35">
        <v>28.08</v>
      </c>
      <c r="Q46" s="35">
        <v>120</v>
      </c>
      <c r="R46" s="35">
        <v>3</v>
      </c>
      <c r="S46" s="35" t="s">
        <v>21</v>
      </c>
      <c r="W46" s="35" t="s">
        <v>57</v>
      </c>
      <c r="X46" s="39">
        <v>0.0325</v>
      </c>
      <c r="Z46" s="35" t="s">
        <v>57</v>
      </c>
      <c r="AA46" s="36">
        <v>185323.18</v>
      </c>
      <c r="AF46" s="35" t="s">
        <v>48</v>
      </c>
      <c r="AG46" s="39">
        <v>0.1176</v>
      </c>
    </row>
    <row r="47" spans="1:33" ht="12.75">
      <c r="A47" s="35">
        <v>14187</v>
      </c>
      <c r="B47" s="35" t="s">
        <v>59</v>
      </c>
      <c r="C47" s="35" t="s">
        <v>181</v>
      </c>
      <c r="D47" s="35">
        <v>23</v>
      </c>
      <c r="E47" s="35">
        <v>8.71</v>
      </c>
      <c r="F47" s="36">
        <v>77.2221</v>
      </c>
      <c r="G47" s="36">
        <v>84</v>
      </c>
      <c r="H47" s="36">
        <v>77</v>
      </c>
      <c r="I47" s="36">
        <v>84</v>
      </c>
      <c r="J47" s="36">
        <v>83.9533</v>
      </c>
      <c r="K47" s="37">
        <v>26902</v>
      </c>
      <c r="L47" s="36">
        <v>2206375.59</v>
      </c>
      <c r="M47" s="38">
        <v>38562</v>
      </c>
      <c r="N47" s="35">
        <v>100</v>
      </c>
      <c r="O47" s="35">
        <v>57.5</v>
      </c>
      <c r="P47" s="35">
        <v>84</v>
      </c>
      <c r="Q47" s="35">
        <v>84.99</v>
      </c>
      <c r="R47" s="35">
        <v>3</v>
      </c>
      <c r="S47" s="35" t="s">
        <v>21</v>
      </c>
      <c r="W47" s="35" t="s">
        <v>82</v>
      </c>
      <c r="X47" s="39">
        <v>0.0335</v>
      </c>
      <c r="Z47" s="35" t="s">
        <v>73</v>
      </c>
      <c r="AA47" s="36">
        <v>175964.84</v>
      </c>
      <c r="AF47" s="35" t="s">
        <v>43</v>
      </c>
      <c r="AG47" s="39">
        <v>0.12119999999999999</v>
      </c>
    </row>
    <row r="48" spans="1:33" ht="12.75">
      <c r="A48" s="35">
        <v>86</v>
      </c>
      <c r="B48" s="35" t="s">
        <v>60</v>
      </c>
      <c r="C48" s="35" t="s">
        <v>182</v>
      </c>
      <c r="D48" s="35">
        <v>23</v>
      </c>
      <c r="E48" s="35">
        <v>26.97</v>
      </c>
      <c r="F48" s="36">
        <v>137</v>
      </c>
      <c r="G48" s="36">
        <v>210</v>
      </c>
      <c r="H48" s="36">
        <v>130</v>
      </c>
      <c r="I48" s="36">
        <v>167</v>
      </c>
      <c r="J48" s="36">
        <v>173.9612</v>
      </c>
      <c r="K48" s="37">
        <v>21621</v>
      </c>
      <c r="L48" s="36">
        <v>3509715.79</v>
      </c>
      <c r="M48" s="38">
        <v>38548</v>
      </c>
      <c r="N48" s="35">
        <v>210</v>
      </c>
      <c r="O48" s="35">
        <v>60</v>
      </c>
      <c r="P48" s="35">
        <v>171.03</v>
      </c>
      <c r="Q48" s="35">
        <v>220</v>
      </c>
      <c r="R48" s="35">
        <v>3</v>
      </c>
      <c r="S48" s="35" t="s">
        <v>21</v>
      </c>
      <c r="W48" s="35" t="s">
        <v>22</v>
      </c>
      <c r="X48" s="39">
        <v>0.0393</v>
      </c>
      <c r="Z48" s="35" t="s">
        <v>90</v>
      </c>
      <c r="AA48" s="36">
        <v>155600</v>
      </c>
      <c r="AF48" s="35" t="s">
        <v>86</v>
      </c>
      <c r="AG48" s="39">
        <v>0.1234</v>
      </c>
    </row>
    <row r="49" spans="1:33" ht="12.75">
      <c r="A49" s="35">
        <v>6</v>
      </c>
      <c r="B49" s="35" t="s">
        <v>61</v>
      </c>
      <c r="C49" s="35" t="s">
        <v>183</v>
      </c>
      <c r="D49" s="35">
        <v>23</v>
      </c>
      <c r="E49" s="35">
        <v>22.21</v>
      </c>
      <c r="F49" s="36">
        <v>24.5479</v>
      </c>
      <c r="G49" s="36">
        <v>30</v>
      </c>
      <c r="H49" s="36">
        <v>30</v>
      </c>
      <c r="I49" s="36">
        <v>30</v>
      </c>
      <c r="J49" s="36">
        <v>30</v>
      </c>
      <c r="K49" s="37">
        <v>262</v>
      </c>
      <c r="L49" s="36">
        <v>7860</v>
      </c>
      <c r="M49" s="38">
        <v>38551</v>
      </c>
      <c r="N49" s="35">
        <v>200</v>
      </c>
      <c r="O49" s="35">
        <v>14</v>
      </c>
      <c r="P49" s="35">
        <v>31.5</v>
      </c>
      <c r="Q49" s="35">
        <v>40</v>
      </c>
      <c r="R49" s="35">
        <v>3</v>
      </c>
      <c r="S49" s="35" t="s">
        <v>21</v>
      </c>
      <c r="W49" s="35" t="s">
        <v>34</v>
      </c>
      <c r="X49" s="39">
        <v>0.0416</v>
      </c>
      <c r="Z49" s="35" t="s">
        <v>36</v>
      </c>
      <c r="AA49" s="36">
        <v>154042.17</v>
      </c>
      <c r="AF49" s="35" t="s">
        <v>58</v>
      </c>
      <c r="AG49" s="39">
        <v>0.12960000000000002</v>
      </c>
    </row>
    <row r="50" spans="1:33" ht="12.75">
      <c r="A50" s="35">
        <v>716</v>
      </c>
      <c r="B50" s="35" t="s">
        <v>62</v>
      </c>
      <c r="C50" s="35" t="s">
        <v>184</v>
      </c>
      <c r="D50" s="35">
        <v>23</v>
      </c>
      <c r="E50" s="35">
        <v>-2.44</v>
      </c>
      <c r="F50" s="36">
        <v>56.5152</v>
      </c>
      <c r="G50" s="36">
        <v>60</v>
      </c>
      <c r="H50" s="36">
        <v>54.53</v>
      </c>
      <c r="I50" s="36">
        <v>55</v>
      </c>
      <c r="J50" s="36">
        <v>55.1331</v>
      </c>
      <c r="K50" s="37">
        <v>19275</v>
      </c>
      <c r="L50" s="36">
        <v>1095356.1</v>
      </c>
      <c r="M50" s="38">
        <v>38562</v>
      </c>
      <c r="N50" s="35">
        <v>67</v>
      </c>
      <c r="O50" s="35">
        <v>36</v>
      </c>
      <c r="P50" s="35">
        <v>54.55</v>
      </c>
      <c r="Q50" s="35">
        <v>56</v>
      </c>
      <c r="R50" s="35">
        <v>3</v>
      </c>
      <c r="S50" s="35" t="s">
        <v>21</v>
      </c>
      <c r="W50" s="35" t="s">
        <v>49</v>
      </c>
      <c r="X50" s="39">
        <v>0.044199999999999996</v>
      </c>
      <c r="Z50" s="35" t="s">
        <v>79</v>
      </c>
      <c r="AA50" s="36">
        <v>143000</v>
      </c>
      <c r="AF50" s="35" t="s">
        <v>67</v>
      </c>
      <c r="AG50" s="39">
        <v>0.1381</v>
      </c>
    </row>
    <row r="51" spans="1:33" ht="12.75">
      <c r="A51" s="35">
        <v>699</v>
      </c>
      <c r="B51" s="35" t="s">
        <v>63</v>
      </c>
      <c r="C51" s="35" t="s">
        <v>185</v>
      </c>
      <c r="D51" s="35">
        <v>23</v>
      </c>
      <c r="E51" s="35">
        <v>-4.58</v>
      </c>
      <c r="F51" s="36">
        <v>483.395</v>
      </c>
      <c r="G51" s="36">
        <v>499.98</v>
      </c>
      <c r="H51" s="36">
        <v>456</v>
      </c>
      <c r="I51" s="36">
        <v>461.02</v>
      </c>
      <c r="J51" s="36">
        <v>461.216</v>
      </c>
      <c r="K51" s="37">
        <v>1805</v>
      </c>
      <c r="L51" s="36">
        <v>834368.61</v>
      </c>
      <c r="M51" s="38">
        <v>38562</v>
      </c>
      <c r="N51" s="35">
        <v>550</v>
      </c>
      <c r="O51" s="35">
        <v>150.11</v>
      </c>
      <c r="P51" s="35">
        <v>461.01</v>
      </c>
      <c r="Q51" s="35">
        <v>488.07</v>
      </c>
      <c r="R51" s="35">
        <v>3</v>
      </c>
      <c r="S51" s="35" t="s">
        <v>21</v>
      </c>
      <c r="W51" s="35" t="s">
        <v>107</v>
      </c>
      <c r="X51" s="39">
        <v>0.0483</v>
      </c>
      <c r="Z51" s="35" t="s">
        <v>92</v>
      </c>
      <c r="AA51" s="36">
        <v>134650.99</v>
      </c>
      <c r="AF51" s="35" t="s">
        <v>31</v>
      </c>
      <c r="AG51" s="39">
        <v>0.1427</v>
      </c>
    </row>
    <row r="52" spans="1:33" ht="12.75">
      <c r="A52" s="35">
        <v>700</v>
      </c>
      <c r="B52" s="35" t="s">
        <v>64</v>
      </c>
      <c r="C52" s="35" t="s">
        <v>186</v>
      </c>
      <c r="D52" s="35">
        <v>23</v>
      </c>
      <c r="E52" s="35">
        <v>-0.57</v>
      </c>
      <c r="F52" s="36">
        <v>875</v>
      </c>
      <c r="G52" s="36">
        <v>898.99</v>
      </c>
      <c r="H52" s="36">
        <v>840.02</v>
      </c>
      <c r="I52" s="36">
        <v>870</v>
      </c>
      <c r="J52" s="36">
        <v>870</v>
      </c>
      <c r="K52" s="37">
        <v>1941</v>
      </c>
      <c r="L52" s="36">
        <v>1654786.14</v>
      </c>
      <c r="M52" s="38">
        <v>38562</v>
      </c>
      <c r="N52" s="35">
        <v>1100</v>
      </c>
      <c r="O52" s="35">
        <v>375.11</v>
      </c>
      <c r="P52" s="35">
        <v>870.01</v>
      </c>
      <c r="Q52" s="35">
        <v>897</v>
      </c>
      <c r="R52" s="35">
        <v>3</v>
      </c>
      <c r="S52" s="35" t="s">
        <v>21</v>
      </c>
      <c r="W52" s="35" t="s">
        <v>19</v>
      </c>
      <c r="X52" s="39">
        <v>0.0555</v>
      </c>
      <c r="Z52" s="35" t="s">
        <v>84</v>
      </c>
      <c r="AA52" s="36">
        <v>131670</v>
      </c>
      <c r="AF52" s="35" t="s">
        <v>103</v>
      </c>
      <c r="AG52" s="39">
        <v>0.14279999999999998</v>
      </c>
    </row>
    <row r="53" spans="1:33" ht="12.75">
      <c r="A53" s="35">
        <v>724</v>
      </c>
      <c r="B53" s="35" t="s">
        <v>65</v>
      </c>
      <c r="C53" s="35" t="s">
        <v>187</v>
      </c>
      <c r="D53" s="35">
        <v>23</v>
      </c>
      <c r="E53" s="35">
        <v>40.2</v>
      </c>
      <c r="F53" s="36">
        <v>116</v>
      </c>
      <c r="G53" s="36">
        <v>165</v>
      </c>
      <c r="H53" s="36">
        <v>116</v>
      </c>
      <c r="I53" s="36">
        <v>160</v>
      </c>
      <c r="J53" s="36">
        <v>162.6388</v>
      </c>
      <c r="K53" s="37">
        <v>44817</v>
      </c>
      <c r="L53" s="36">
        <v>6762100.76</v>
      </c>
      <c r="M53" s="38">
        <v>38562</v>
      </c>
      <c r="N53" s="35">
        <v>260</v>
      </c>
      <c r="O53" s="35">
        <v>100.04</v>
      </c>
      <c r="P53" s="35">
        <v>160</v>
      </c>
      <c r="Q53" s="35">
        <v>165</v>
      </c>
      <c r="R53" s="35">
        <v>3</v>
      </c>
      <c r="S53" s="35" t="s">
        <v>21</v>
      </c>
      <c r="W53" s="35" t="s">
        <v>95</v>
      </c>
      <c r="X53" s="39">
        <v>0.0605</v>
      </c>
      <c r="Z53" s="35" t="s">
        <v>89</v>
      </c>
      <c r="AA53" s="36">
        <v>120520</v>
      </c>
      <c r="AF53" s="35" t="s">
        <v>40</v>
      </c>
      <c r="AG53" s="39">
        <v>0.1583</v>
      </c>
    </row>
    <row r="54" spans="1:33" ht="12.75">
      <c r="A54" s="35">
        <v>14209</v>
      </c>
      <c r="B54" s="35" t="s">
        <v>66</v>
      </c>
      <c r="C54" s="35" t="s">
        <v>188</v>
      </c>
      <c r="D54" s="35">
        <v>23</v>
      </c>
      <c r="E54" s="35">
        <v>1.5</v>
      </c>
      <c r="F54" s="36">
        <v>1200</v>
      </c>
      <c r="G54" s="36">
        <v>1220</v>
      </c>
      <c r="H54" s="36">
        <v>1215</v>
      </c>
      <c r="I54" s="36">
        <v>1220</v>
      </c>
      <c r="J54" s="36">
        <v>1218.0263</v>
      </c>
      <c r="K54" s="37">
        <v>38</v>
      </c>
      <c r="L54" s="36">
        <v>46285</v>
      </c>
      <c r="M54" s="38">
        <v>38559</v>
      </c>
      <c r="N54" s="35">
        <v>1300</v>
      </c>
      <c r="O54" s="35">
        <v>375.01</v>
      </c>
      <c r="P54" s="35">
        <v>1215</v>
      </c>
      <c r="Q54" s="35">
        <v>1450</v>
      </c>
      <c r="R54" s="35">
        <v>3</v>
      </c>
      <c r="S54" s="35" t="s">
        <v>21</v>
      </c>
      <c r="W54" s="35" t="s">
        <v>47</v>
      </c>
      <c r="X54" s="39">
        <v>0.0662</v>
      </c>
      <c r="Z54" s="35" t="s">
        <v>10</v>
      </c>
      <c r="AA54" s="36">
        <v>111410.4</v>
      </c>
      <c r="AF54" s="35" t="s">
        <v>51</v>
      </c>
      <c r="AG54" s="39">
        <v>0.1666</v>
      </c>
    </row>
    <row r="55" spans="1:33" ht="12.75">
      <c r="A55" s="35">
        <v>671</v>
      </c>
      <c r="B55" s="35" t="s">
        <v>67</v>
      </c>
      <c r="C55" s="35" t="s">
        <v>189</v>
      </c>
      <c r="D55" s="35">
        <v>23</v>
      </c>
      <c r="E55" s="35">
        <v>13.81</v>
      </c>
      <c r="F55" s="36">
        <v>1200</v>
      </c>
      <c r="G55" s="36">
        <v>1400</v>
      </c>
      <c r="H55" s="36">
        <v>1190</v>
      </c>
      <c r="I55" s="36">
        <v>1400</v>
      </c>
      <c r="J55" s="36">
        <v>1365.7894</v>
      </c>
      <c r="K55" s="37">
        <v>457</v>
      </c>
      <c r="L55" s="36">
        <v>557259.92</v>
      </c>
      <c r="M55" s="38">
        <v>38562</v>
      </c>
      <c r="N55" s="35">
        <v>1400</v>
      </c>
      <c r="O55" s="35">
        <v>520</v>
      </c>
      <c r="P55" s="35">
        <v>1250</v>
      </c>
      <c r="Q55" s="35">
        <v>1600</v>
      </c>
      <c r="R55" s="35">
        <v>3</v>
      </c>
      <c r="S55" s="35" t="s">
        <v>21</v>
      </c>
      <c r="W55" s="35" t="s">
        <v>59</v>
      </c>
      <c r="X55" s="39">
        <v>0.08710000000000001</v>
      </c>
      <c r="Z55" s="35" t="s">
        <v>46</v>
      </c>
      <c r="AA55" s="36">
        <v>105697.69</v>
      </c>
      <c r="AF55" s="35" t="s">
        <v>32</v>
      </c>
      <c r="AG55" s="39">
        <v>0.1764</v>
      </c>
    </row>
    <row r="56" spans="1:33" ht="12.75">
      <c r="A56" s="35">
        <v>93</v>
      </c>
      <c r="B56" s="35" t="s">
        <v>68</v>
      </c>
      <c r="C56" s="35" t="s">
        <v>190</v>
      </c>
      <c r="D56" s="35">
        <v>23</v>
      </c>
      <c r="E56" s="35">
        <v>2.14</v>
      </c>
      <c r="F56" s="36">
        <v>1400</v>
      </c>
      <c r="G56" s="36">
        <v>1450</v>
      </c>
      <c r="H56" s="36">
        <v>1400</v>
      </c>
      <c r="I56" s="36">
        <v>1430</v>
      </c>
      <c r="J56" s="36">
        <v>1430</v>
      </c>
      <c r="K56" s="37">
        <v>276</v>
      </c>
      <c r="L56" s="36">
        <v>388200</v>
      </c>
      <c r="M56" s="38">
        <v>38562</v>
      </c>
      <c r="N56" s="35">
        <v>1700</v>
      </c>
      <c r="O56" s="35">
        <v>500</v>
      </c>
      <c r="P56" s="35">
        <v>1425</v>
      </c>
      <c r="Q56" s="35">
        <v>1430</v>
      </c>
      <c r="R56" s="35">
        <v>3</v>
      </c>
      <c r="S56" s="35" t="s">
        <v>21</v>
      </c>
      <c r="W56" s="35" t="s">
        <v>72</v>
      </c>
      <c r="X56" s="39">
        <v>0.0906</v>
      </c>
      <c r="Z56" s="35" t="s">
        <v>40</v>
      </c>
      <c r="AA56" s="36">
        <v>98150.25</v>
      </c>
      <c r="AF56" s="35" t="s">
        <v>55</v>
      </c>
      <c r="AG56" s="39">
        <v>0.19039999999999999</v>
      </c>
    </row>
    <row r="57" spans="1:33" ht="12.75">
      <c r="A57" s="35">
        <v>419</v>
      </c>
      <c r="B57" s="35" t="s">
        <v>69</v>
      </c>
      <c r="C57" s="35" t="s">
        <v>191</v>
      </c>
      <c r="D57" s="35">
        <v>23</v>
      </c>
      <c r="E57" s="35">
        <v>24.99</v>
      </c>
      <c r="F57" s="36">
        <v>280.01</v>
      </c>
      <c r="G57" s="36">
        <v>450</v>
      </c>
      <c r="H57" s="36">
        <v>275</v>
      </c>
      <c r="I57" s="36">
        <v>350</v>
      </c>
      <c r="J57" s="36">
        <v>350</v>
      </c>
      <c r="K57" s="37">
        <v>3168</v>
      </c>
      <c r="L57" s="36">
        <v>979990.7</v>
      </c>
      <c r="M57" s="38">
        <v>38562</v>
      </c>
      <c r="N57" s="35">
        <v>450</v>
      </c>
      <c r="O57" s="35">
        <v>120.02</v>
      </c>
      <c r="P57" s="35">
        <v>350</v>
      </c>
      <c r="Q57" s="35">
        <v>399.98</v>
      </c>
      <c r="R57" s="35">
        <v>3</v>
      </c>
      <c r="S57" s="35" t="s">
        <v>21</v>
      </c>
      <c r="W57" s="35" t="s">
        <v>108</v>
      </c>
      <c r="X57" s="39">
        <v>0.091</v>
      </c>
      <c r="Z57" s="35" t="s">
        <v>106</v>
      </c>
      <c r="AA57" s="36">
        <v>90802.8</v>
      </c>
      <c r="AF57" s="35" t="s">
        <v>87</v>
      </c>
      <c r="AG57" s="39">
        <v>0.1973</v>
      </c>
    </row>
    <row r="58" spans="1:33" ht="12.75">
      <c r="A58" s="35">
        <v>723</v>
      </c>
      <c r="B58" s="35" t="s">
        <v>70</v>
      </c>
      <c r="C58" s="35" t="s">
        <v>192</v>
      </c>
      <c r="D58" s="35">
        <v>23</v>
      </c>
      <c r="E58" s="35">
        <v>-12.13</v>
      </c>
      <c r="F58" s="36">
        <v>14</v>
      </c>
      <c r="G58" s="36">
        <v>14.01</v>
      </c>
      <c r="H58" s="36">
        <v>12.15</v>
      </c>
      <c r="I58" s="36">
        <v>12.16</v>
      </c>
      <c r="J58" s="36">
        <v>12.3006</v>
      </c>
      <c r="K58" s="37">
        <v>4517</v>
      </c>
      <c r="L58" s="36">
        <v>59367.26</v>
      </c>
      <c r="M58" s="38">
        <v>38562</v>
      </c>
      <c r="N58" s="35">
        <v>29</v>
      </c>
      <c r="O58" s="35">
        <v>9.2</v>
      </c>
      <c r="P58" s="35">
        <v>12.66</v>
      </c>
      <c r="Q58" s="35">
        <v>15.47</v>
      </c>
      <c r="R58" s="35">
        <v>3</v>
      </c>
      <c r="S58" s="35" t="s">
        <v>21</v>
      </c>
      <c r="W58" s="35" t="s">
        <v>89</v>
      </c>
      <c r="X58" s="39">
        <v>0.09519999999999999</v>
      </c>
      <c r="Z58" s="35" t="s">
        <v>99</v>
      </c>
      <c r="AA58" s="36">
        <v>89880</v>
      </c>
      <c r="AF58" s="35" t="s">
        <v>92</v>
      </c>
      <c r="AG58" s="39">
        <v>0.1999</v>
      </c>
    </row>
    <row r="59" spans="1:33" ht="12.75">
      <c r="A59" s="35">
        <v>643</v>
      </c>
      <c r="B59" s="35" t="s">
        <v>71</v>
      </c>
      <c r="C59" s="35" t="s">
        <v>193</v>
      </c>
      <c r="D59" s="35">
        <v>23</v>
      </c>
      <c r="E59" s="35">
        <v>-1.42</v>
      </c>
      <c r="F59" s="36">
        <v>80.2</v>
      </c>
      <c r="G59" s="36">
        <v>82.5</v>
      </c>
      <c r="H59" s="36">
        <v>78.13</v>
      </c>
      <c r="I59" s="36">
        <v>80</v>
      </c>
      <c r="J59" s="36">
        <v>79.0587</v>
      </c>
      <c r="K59" s="37">
        <v>177108</v>
      </c>
      <c r="L59" s="36">
        <v>14413440.56</v>
      </c>
      <c r="M59" s="38">
        <v>38562</v>
      </c>
      <c r="N59" s="35">
        <v>90</v>
      </c>
      <c r="O59" s="35">
        <v>54</v>
      </c>
      <c r="P59" s="35">
        <v>80</v>
      </c>
      <c r="Q59" s="35">
        <v>80.5</v>
      </c>
      <c r="R59" s="35">
        <v>3</v>
      </c>
      <c r="S59" s="35" t="s">
        <v>21</v>
      </c>
      <c r="W59" s="35" t="s">
        <v>26</v>
      </c>
      <c r="X59" s="39">
        <v>0.105</v>
      </c>
      <c r="Z59" s="35" t="s">
        <v>91</v>
      </c>
      <c r="AA59" s="36">
        <v>87600</v>
      </c>
      <c r="AF59" s="35" t="s">
        <v>80</v>
      </c>
      <c r="AG59" s="39">
        <v>0.2</v>
      </c>
    </row>
    <row r="60" spans="1:33" ht="12.75">
      <c r="A60" s="35">
        <v>14469</v>
      </c>
      <c r="B60" s="35" t="s">
        <v>72</v>
      </c>
      <c r="C60" s="35" t="s">
        <v>194</v>
      </c>
      <c r="D60" s="35">
        <v>23</v>
      </c>
      <c r="E60" s="35">
        <v>9.06</v>
      </c>
      <c r="F60" s="36">
        <v>105.01</v>
      </c>
      <c r="G60" s="36">
        <v>125</v>
      </c>
      <c r="H60" s="36">
        <v>105.01</v>
      </c>
      <c r="I60" s="36">
        <v>112.7</v>
      </c>
      <c r="J60" s="36">
        <v>114.5295</v>
      </c>
      <c r="K60" s="37">
        <v>30304</v>
      </c>
      <c r="L60" s="36">
        <v>3527863.29</v>
      </c>
      <c r="M60" s="38">
        <v>38562</v>
      </c>
      <c r="N60" s="35">
        <v>125</v>
      </c>
      <c r="O60" s="35">
        <v>88.01</v>
      </c>
      <c r="P60" s="35">
        <v>112.71</v>
      </c>
      <c r="Q60" s="35">
        <v>115</v>
      </c>
      <c r="R60" s="35">
        <v>3</v>
      </c>
      <c r="S60" s="35" t="s">
        <v>21</v>
      </c>
      <c r="W60" s="35" t="s">
        <v>74</v>
      </c>
      <c r="X60" s="39">
        <v>0.1173</v>
      </c>
      <c r="Z60" s="35" t="s">
        <v>104</v>
      </c>
      <c r="AA60" s="36">
        <v>80485.17</v>
      </c>
      <c r="AF60" s="35" t="s">
        <v>104</v>
      </c>
      <c r="AG60" s="39">
        <v>0.2</v>
      </c>
    </row>
    <row r="61" spans="1:33" ht="12.75">
      <c r="A61" s="35">
        <v>529</v>
      </c>
      <c r="B61" s="35" t="s">
        <v>73</v>
      </c>
      <c r="C61" s="35" t="s">
        <v>195</v>
      </c>
      <c r="D61" s="35">
        <v>23</v>
      </c>
      <c r="E61" s="35">
        <v>-0.56</v>
      </c>
      <c r="F61" s="36">
        <v>176</v>
      </c>
      <c r="G61" s="36">
        <v>182.49</v>
      </c>
      <c r="H61" s="36">
        <v>175</v>
      </c>
      <c r="I61" s="36">
        <v>175</v>
      </c>
      <c r="J61" s="36">
        <v>175</v>
      </c>
      <c r="K61" s="37">
        <v>984</v>
      </c>
      <c r="L61" s="36">
        <v>175964.84</v>
      </c>
      <c r="M61" s="38">
        <v>38560</v>
      </c>
      <c r="N61" s="35">
        <v>199.9</v>
      </c>
      <c r="O61" s="35">
        <v>80</v>
      </c>
      <c r="P61" s="35">
        <v>175</v>
      </c>
      <c r="Q61" s="35">
        <v>180</v>
      </c>
      <c r="R61" s="35">
        <v>3</v>
      </c>
      <c r="S61" s="35" t="s">
        <v>21</v>
      </c>
      <c r="W61" s="35" t="s">
        <v>48</v>
      </c>
      <c r="X61" s="39">
        <v>0.1176</v>
      </c>
      <c r="Z61" s="35" t="s">
        <v>47</v>
      </c>
      <c r="AA61" s="36">
        <v>76280.5</v>
      </c>
      <c r="AF61" s="35" t="s">
        <v>61</v>
      </c>
      <c r="AG61" s="39">
        <v>0.22210000000000002</v>
      </c>
    </row>
    <row r="62" spans="1:33" ht="12.75">
      <c r="A62" s="35">
        <v>212</v>
      </c>
      <c r="B62" s="35" t="s">
        <v>74</v>
      </c>
      <c r="C62" s="35" t="s">
        <v>196</v>
      </c>
      <c r="D62" s="35">
        <v>23</v>
      </c>
      <c r="E62" s="35">
        <v>11.73</v>
      </c>
      <c r="F62" s="36">
        <v>3042.95</v>
      </c>
      <c r="G62" s="36">
        <v>3550</v>
      </c>
      <c r="H62" s="36">
        <v>2860</v>
      </c>
      <c r="I62" s="36">
        <v>3400</v>
      </c>
      <c r="J62" s="36">
        <v>3400</v>
      </c>
      <c r="K62" s="37">
        <v>2268</v>
      </c>
      <c r="L62" s="36">
        <v>6833206.91</v>
      </c>
      <c r="M62" s="38">
        <v>38561</v>
      </c>
      <c r="N62" s="35">
        <v>4500</v>
      </c>
      <c r="O62" s="35">
        <v>1600</v>
      </c>
      <c r="P62" s="35">
        <v>3400</v>
      </c>
      <c r="Q62" s="35">
        <v>3499</v>
      </c>
      <c r="R62" s="35">
        <v>3</v>
      </c>
      <c r="S62" s="35" t="s">
        <v>21</v>
      </c>
      <c r="W62" s="35" t="s">
        <v>43</v>
      </c>
      <c r="X62" s="39">
        <v>0.12119999999999999</v>
      </c>
      <c r="Z62" s="35" t="s">
        <v>29</v>
      </c>
      <c r="AA62" s="36">
        <v>74789.83</v>
      </c>
      <c r="AF62" s="35" t="s">
        <v>36</v>
      </c>
      <c r="AG62" s="39">
        <v>0.22719999999999999</v>
      </c>
    </row>
    <row r="63" spans="1:33" ht="12.75">
      <c r="A63" s="35">
        <v>2</v>
      </c>
      <c r="B63" s="35" t="s">
        <v>79</v>
      </c>
      <c r="C63" s="35" t="s">
        <v>197</v>
      </c>
      <c r="D63" s="35">
        <v>18</v>
      </c>
      <c r="E63" s="35">
        <v>-77.39</v>
      </c>
      <c r="F63" s="36">
        <v>2300</v>
      </c>
      <c r="G63" s="36">
        <v>520</v>
      </c>
      <c r="H63" s="36">
        <v>520</v>
      </c>
      <c r="I63" s="36">
        <v>520</v>
      </c>
      <c r="J63" s="36">
        <v>520</v>
      </c>
      <c r="K63" s="37">
        <v>275</v>
      </c>
      <c r="L63" s="36">
        <v>143000</v>
      </c>
      <c r="M63" s="38">
        <v>38370</v>
      </c>
      <c r="N63" s="35">
        <v>2400</v>
      </c>
      <c r="O63" s="35">
        <v>520</v>
      </c>
      <c r="P63" s="35">
        <v>531.04</v>
      </c>
      <c r="Q63" s="35">
        <v>2300</v>
      </c>
      <c r="R63" s="35">
        <v>6</v>
      </c>
      <c r="S63" s="35" t="s">
        <v>78</v>
      </c>
      <c r="W63" s="35" t="s">
        <v>86</v>
      </c>
      <c r="X63" s="39">
        <v>0.1234</v>
      </c>
      <c r="Z63" s="35" t="s">
        <v>38</v>
      </c>
      <c r="AA63" s="36">
        <v>62589.21</v>
      </c>
      <c r="AF63" s="35" t="s">
        <v>99</v>
      </c>
      <c r="AG63" s="39">
        <v>0.2457</v>
      </c>
    </row>
    <row r="64" spans="1:33" ht="12.75">
      <c r="A64" s="35">
        <v>469</v>
      </c>
      <c r="B64" s="35" t="s">
        <v>80</v>
      </c>
      <c r="C64" s="35" t="s">
        <v>198</v>
      </c>
      <c r="D64" s="35">
        <v>18</v>
      </c>
      <c r="E64" s="35">
        <v>20</v>
      </c>
      <c r="F64" s="36">
        <v>130</v>
      </c>
      <c r="G64" s="36">
        <v>156</v>
      </c>
      <c r="H64" s="36">
        <v>130.05</v>
      </c>
      <c r="I64" s="36">
        <v>156</v>
      </c>
      <c r="J64" s="36">
        <v>156</v>
      </c>
      <c r="K64" s="37">
        <v>1641</v>
      </c>
      <c r="L64" s="36">
        <v>236763.81</v>
      </c>
      <c r="M64" s="38">
        <v>38562</v>
      </c>
      <c r="N64" s="35">
        <v>200</v>
      </c>
      <c r="O64" s="35">
        <v>109</v>
      </c>
      <c r="P64" s="35">
        <v>156</v>
      </c>
      <c r="Q64" s="35">
        <v>169.89</v>
      </c>
      <c r="R64" s="35">
        <v>6</v>
      </c>
      <c r="S64" s="35" t="s">
        <v>78</v>
      </c>
      <c r="W64" s="35" t="s">
        <v>58</v>
      </c>
      <c r="X64" s="39">
        <v>0.12960000000000002</v>
      </c>
      <c r="Z64" s="35" t="s">
        <v>82</v>
      </c>
      <c r="AA64" s="36">
        <v>61874</v>
      </c>
      <c r="AF64" s="35" t="s">
        <v>69</v>
      </c>
      <c r="AG64" s="39">
        <v>0.24989999999999998</v>
      </c>
    </row>
    <row r="65" spans="1:33" ht="12.75">
      <c r="A65" s="35">
        <v>296</v>
      </c>
      <c r="B65" s="35" t="s">
        <v>81</v>
      </c>
      <c r="C65" s="35" t="s">
        <v>199</v>
      </c>
      <c r="D65" s="35">
        <v>18</v>
      </c>
      <c r="E65" s="35">
        <v>129.54</v>
      </c>
      <c r="F65" s="36">
        <v>90</v>
      </c>
      <c r="G65" s="36">
        <v>250.02</v>
      </c>
      <c r="H65" s="36">
        <v>99</v>
      </c>
      <c r="I65" s="36">
        <v>210</v>
      </c>
      <c r="J65" s="36">
        <v>206.5944</v>
      </c>
      <c r="K65" s="37">
        <v>5910</v>
      </c>
      <c r="L65" s="36">
        <v>1036940.99</v>
      </c>
      <c r="M65" s="38">
        <v>38562</v>
      </c>
      <c r="N65" s="35">
        <v>250.02</v>
      </c>
      <c r="O65" s="35">
        <v>30.1</v>
      </c>
      <c r="P65" s="35">
        <v>170</v>
      </c>
      <c r="Q65" s="35">
        <v>209.99</v>
      </c>
      <c r="R65" s="35">
        <v>6</v>
      </c>
      <c r="S65" s="35" t="s">
        <v>78</v>
      </c>
      <c r="W65" s="35" t="s">
        <v>67</v>
      </c>
      <c r="X65" s="39">
        <v>0.1381</v>
      </c>
      <c r="Z65" s="35" t="s">
        <v>70</v>
      </c>
      <c r="AA65" s="36">
        <v>59367.26</v>
      </c>
      <c r="AF65" s="35" t="s">
        <v>60</v>
      </c>
      <c r="AG65" s="39">
        <v>0.2697</v>
      </c>
    </row>
    <row r="66" spans="1:33" ht="12.75">
      <c r="A66" s="35">
        <v>408</v>
      </c>
      <c r="B66" s="35" t="s">
        <v>82</v>
      </c>
      <c r="C66" s="35" t="s">
        <v>200</v>
      </c>
      <c r="D66" s="35">
        <v>18</v>
      </c>
      <c r="E66" s="35">
        <v>3.35</v>
      </c>
      <c r="F66" s="36">
        <v>59.99</v>
      </c>
      <c r="G66" s="36">
        <v>62</v>
      </c>
      <c r="H66" s="36">
        <v>60</v>
      </c>
      <c r="I66" s="36">
        <v>62</v>
      </c>
      <c r="J66" s="36">
        <v>62</v>
      </c>
      <c r="K66" s="37">
        <v>1024</v>
      </c>
      <c r="L66" s="36">
        <v>61874</v>
      </c>
      <c r="M66" s="38">
        <v>38538</v>
      </c>
      <c r="N66" s="35">
        <v>62</v>
      </c>
      <c r="O66" s="35">
        <v>59.99</v>
      </c>
      <c r="P66" s="35">
        <v>60</v>
      </c>
      <c r="R66" s="35">
        <v>6</v>
      </c>
      <c r="S66" s="35" t="s">
        <v>78</v>
      </c>
      <c r="W66" s="35" t="s">
        <v>31</v>
      </c>
      <c r="X66" s="39">
        <v>0.1427</v>
      </c>
      <c r="Z66" s="35" t="s">
        <v>97</v>
      </c>
      <c r="AA66" s="36">
        <v>52000</v>
      </c>
      <c r="AF66" s="35" t="s">
        <v>94</v>
      </c>
      <c r="AG66" s="39">
        <v>0.3156</v>
      </c>
    </row>
    <row r="67" spans="1:33" ht="12.75">
      <c r="A67" s="35">
        <v>9</v>
      </c>
      <c r="B67" s="35" t="s">
        <v>83</v>
      </c>
      <c r="C67" s="35" t="s">
        <v>201</v>
      </c>
      <c r="D67" s="35">
        <v>18</v>
      </c>
      <c r="E67" s="35">
        <v>1.33</v>
      </c>
      <c r="F67" s="36">
        <v>75</v>
      </c>
      <c r="G67" s="36">
        <v>76</v>
      </c>
      <c r="H67" s="36">
        <v>75</v>
      </c>
      <c r="I67" s="36">
        <v>76</v>
      </c>
      <c r="J67" s="36">
        <v>76</v>
      </c>
      <c r="K67" s="37">
        <v>389</v>
      </c>
      <c r="L67" s="36">
        <v>29277.5</v>
      </c>
      <c r="M67" s="38">
        <v>38552</v>
      </c>
      <c r="N67" s="35">
        <v>76</v>
      </c>
      <c r="O67" s="35">
        <v>50</v>
      </c>
      <c r="P67" s="35">
        <v>93</v>
      </c>
      <c r="Q67" s="35">
        <v>250</v>
      </c>
      <c r="R67" s="35">
        <v>6</v>
      </c>
      <c r="S67" s="35" t="s">
        <v>78</v>
      </c>
      <c r="W67" s="35" t="s">
        <v>103</v>
      </c>
      <c r="X67" s="39">
        <v>0.14279999999999998</v>
      </c>
      <c r="Z67" s="35" t="s">
        <v>110</v>
      </c>
      <c r="AA67" s="36">
        <v>50050</v>
      </c>
      <c r="AF67" s="35" t="s">
        <v>88</v>
      </c>
      <c r="AG67" s="39">
        <v>0.38380000000000003</v>
      </c>
    </row>
    <row r="68" spans="1:33" ht="12.75">
      <c r="A68" s="35">
        <v>652</v>
      </c>
      <c r="B68" s="35" t="s">
        <v>84</v>
      </c>
      <c r="C68" s="35" t="s">
        <v>202</v>
      </c>
      <c r="D68" s="35">
        <v>18</v>
      </c>
      <c r="E68" s="35">
        <v>0</v>
      </c>
      <c r="F68" s="36">
        <v>330</v>
      </c>
      <c r="G68" s="36">
        <v>330</v>
      </c>
      <c r="H68" s="36">
        <v>330</v>
      </c>
      <c r="I68" s="36">
        <v>330</v>
      </c>
      <c r="J68" s="36">
        <v>330</v>
      </c>
      <c r="K68" s="37">
        <v>399</v>
      </c>
      <c r="L68" s="36">
        <v>131670</v>
      </c>
      <c r="M68" s="38">
        <v>38546</v>
      </c>
      <c r="N68" s="35">
        <v>330</v>
      </c>
      <c r="O68" s="35">
        <v>300</v>
      </c>
      <c r="P68" s="35">
        <v>325</v>
      </c>
      <c r="R68" s="35">
        <v>6</v>
      </c>
      <c r="S68" s="35" t="s">
        <v>78</v>
      </c>
      <c r="W68" s="35" t="s">
        <v>40</v>
      </c>
      <c r="X68" s="39">
        <v>0.1583</v>
      </c>
      <c r="Z68" s="35" t="s">
        <v>32</v>
      </c>
      <c r="AA68" s="36">
        <v>46400</v>
      </c>
      <c r="AF68" s="35" t="s">
        <v>38</v>
      </c>
      <c r="AG68" s="39">
        <v>0.3979</v>
      </c>
    </row>
    <row r="69" spans="1:33" ht="12.75">
      <c r="A69" s="35">
        <v>74</v>
      </c>
      <c r="B69" s="35" t="s">
        <v>85</v>
      </c>
      <c r="C69" s="35" t="s">
        <v>203</v>
      </c>
      <c r="D69" s="35">
        <v>18</v>
      </c>
      <c r="E69" s="35">
        <v>-3.28</v>
      </c>
      <c r="F69" s="36">
        <v>1925.519</v>
      </c>
      <c r="G69" s="36">
        <v>1938</v>
      </c>
      <c r="H69" s="36">
        <v>1825</v>
      </c>
      <c r="I69" s="36">
        <v>1860.01</v>
      </c>
      <c r="J69" s="36">
        <v>1862.3206</v>
      </c>
      <c r="K69" s="37">
        <v>12912</v>
      </c>
      <c r="L69" s="36">
        <v>24181065.83</v>
      </c>
      <c r="M69" s="38">
        <v>38562</v>
      </c>
      <c r="N69" s="35">
        <v>2300.02</v>
      </c>
      <c r="O69" s="35">
        <v>800</v>
      </c>
      <c r="P69" s="35">
        <v>1860.01</v>
      </c>
      <c r="Q69" s="35">
        <v>1864.99</v>
      </c>
      <c r="R69" s="35">
        <v>6</v>
      </c>
      <c r="S69" s="35" t="s">
        <v>78</v>
      </c>
      <c r="W69" s="35" t="s">
        <v>51</v>
      </c>
      <c r="X69" s="39">
        <v>0.1666</v>
      </c>
      <c r="Z69" s="35" t="s">
        <v>66</v>
      </c>
      <c r="AA69" s="36">
        <v>46285</v>
      </c>
      <c r="AF69" s="35" t="s">
        <v>65</v>
      </c>
      <c r="AG69" s="39">
        <v>0.402</v>
      </c>
    </row>
    <row r="70" spans="1:33" ht="12.75">
      <c r="A70" s="35">
        <v>11</v>
      </c>
      <c r="B70" s="35" t="s">
        <v>86</v>
      </c>
      <c r="C70" s="35" t="s">
        <v>204</v>
      </c>
      <c r="D70" s="35">
        <v>18</v>
      </c>
      <c r="E70" s="35">
        <v>12.34</v>
      </c>
      <c r="F70" s="36">
        <v>155.7533</v>
      </c>
      <c r="G70" s="36">
        <v>180</v>
      </c>
      <c r="H70" s="36">
        <v>155.1</v>
      </c>
      <c r="I70" s="36">
        <v>175</v>
      </c>
      <c r="J70" s="36">
        <v>174.9823</v>
      </c>
      <c r="K70" s="37">
        <v>28031</v>
      </c>
      <c r="L70" s="36">
        <v>4734950.78</v>
      </c>
      <c r="M70" s="38">
        <v>38562</v>
      </c>
      <c r="N70" s="35">
        <v>180</v>
      </c>
      <c r="O70" s="35">
        <v>80.01</v>
      </c>
      <c r="P70" s="35">
        <v>175.02</v>
      </c>
      <c r="Q70" s="35">
        <v>178.99</v>
      </c>
      <c r="R70" s="35">
        <v>6</v>
      </c>
      <c r="S70" s="35" t="s">
        <v>78</v>
      </c>
      <c r="W70" s="35" t="s">
        <v>32</v>
      </c>
      <c r="X70" s="39">
        <v>0.1764</v>
      </c>
      <c r="Z70" s="35" t="s">
        <v>54</v>
      </c>
      <c r="AA70" s="36">
        <v>41619.74</v>
      </c>
      <c r="AF70" s="35" t="s">
        <v>45</v>
      </c>
      <c r="AG70" s="39">
        <v>0.4594</v>
      </c>
    </row>
    <row r="71" spans="1:33" ht="12.75">
      <c r="A71" s="35">
        <v>473</v>
      </c>
      <c r="B71" s="35" t="s">
        <v>87</v>
      </c>
      <c r="C71" s="35" t="s">
        <v>205</v>
      </c>
      <c r="D71" s="35">
        <v>18</v>
      </c>
      <c r="E71" s="35">
        <v>19.73</v>
      </c>
      <c r="F71" s="36">
        <v>125.4453</v>
      </c>
      <c r="G71" s="36">
        <v>151</v>
      </c>
      <c r="H71" s="36">
        <v>150.2</v>
      </c>
      <c r="I71" s="36">
        <v>150.2</v>
      </c>
      <c r="J71" s="36">
        <v>150.2</v>
      </c>
      <c r="K71" s="37">
        <v>88</v>
      </c>
      <c r="L71" s="36">
        <v>13264</v>
      </c>
      <c r="M71" s="38">
        <v>38548</v>
      </c>
      <c r="N71" s="35">
        <v>151</v>
      </c>
      <c r="O71" s="35">
        <v>100</v>
      </c>
      <c r="P71" s="35">
        <v>140.55</v>
      </c>
      <c r="Q71" s="35">
        <v>179</v>
      </c>
      <c r="R71" s="35">
        <v>6</v>
      </c>
      <c r="S71" s="35" t="s">
        <v>78</v>
      </c>
      <c r="W71" s="35" t="s">
        <v>55</v>
      </c>
      <c r="X71" s="39">
        <v>0.19039999999999999</v>
      </c>
      <c r="Z71" s="35" t="s">
        <v>31</v>
      </c>
      <c r="AA71" s="36">
        <v>37679.32</v>
      </c>
      <c r="AF71" s="35" t="s">
        <v>105</v>
      </c>
      <c r="AG71" s="39">
        <v>0.5296</v>
      </c>
    </row>
    <row r="72" spans="1:33" ht="12.75">
      <c r="A72" s="35">
        <v>318</v>
      </c>
      <c r="B72" s="35" t="s">
        <v>88</v>
      </c>
      <c r="C72" s="35" t="s">
        <v>206</v>
      </c>
      <c r="D72" s="35">
        <v>18</v>
      </c>
      <c r="E72" s="35">
        <v>38.38</v>
      </c>
      <c r="F72" s="36">
        <v>584.3444</v>
      </c>
      <c r="G72" s="36">
        <v>851</v>
      </c>
      <c r="H72" s="36">
        <v>573.04</v>
      </c>
      <c r="I72" s="36">
        <v>750</v>
      </c>
      <c r="J72" s="36">
        <v>808.6333</v>
      </c>
      <c r="K72" s="37">
        <v>1525</v>
      </c>
      <c r="L72" s="36">
        <v>1000655.74</v>
      </c>
      <c r="M72" s="38">
        <v>38562</v>
      </c>
      <c r="N72" s="35">
        <v>851</v>
      </c>
      <c r="O72" s="35">
        <v>280</v>
      </c>
      <c r="P72" s="35">
        <v>760</v>
      </c>
      <c r="Q72" s="35">
        <v>800</v>
      </c>
      <c r="R72" s="35">
        <v>6</v>
      </c>
      <c r="S72" s="35" t="s">
        <v>78</v>
      </c>
      <c r="W72" s="35" t="s">
        <v>87</v>
      </c>
      <c r="X72" s="39">
        <v>0.1973</v>
      </c>
      <c r="Z72" s="35" t="s">
        <v>83</v>
      </c>
      <c r="AA72" s="36">
        <v>29277.5</v>
      </c>
      <c r="AF72" s="35" t="s">
        <v>109</v>
      </c>
      <c r="AG72" s="39">
        <v>0.5303</v>
      </c>
    </row>
    <row r="73" spans="1:33" ht="12.75">
      <c r="A73" s="35">
        <v>319</v>
      </c>
      <c r="B73" s="35" t="s">
        <v>89</v>
      </c>
      <c r="C73" s="35" t="s">
        <v>207</v>
      </c>
      <c r="D73" s="35">
        <v>18</v>
      </c>
      <c r="E73" s="35">
        <v>9.52</v>
      </c>
      <c r="F73" s="36">
        <v>210</v>
      </c>
      <c r="G73" s="36">
        <v>230</v>
      </c>
      <c r="H73" s="36">
        <v>230</v>
      </c>
      <c r="I73" s="36">
        <v>230</v>
      </c>
      <c r="J73" s="36">
        <v>230</v>
      </c>
      <c r="K73" s="37">
        <v>524</v>
      </c>
      <c r="L73" s="36">
        <v>120520</v>
      </c>
      <c r="M73" s="38">
        <v>38561</v>
      </c>
      <c r="N73" s="35">
        <v>233</v>
      </c>
      <c r="O73" s="35">
        <v>96</v>
      </c>
      <c r="P73" s="35">
        <v>150.14</v>
      </c>
      <c r="Q73" s="35">
        <v>320</v>
      </c>
      <c r="R73" s="35">
        <v>6</v>
      </c>
      <c r="S73" s="35" t="s">
        <v>78</v>
      </c>
      <c r="W73" s="35" t="s">
        <v>92</v>
      </c>
      <c r="X73" s="39">
        <v>0.1999</v>
      </c>
      <c r="Z73" s="35" t="s">
        <v>19</v>
      </c>
      <c r="AA73" s="36">
        <v>28500</v>
      </c>
      <c r="AF73" s="35" t="s">
        <v>35</v>
      </c>
      <c r="AG73" s="39">
        <v>0.7363</v>
      </c>
    </row>
    <row r="74" spans="1:33" ht="12.75">
      <c r="A74" s="35">
        <v>14487</v>
      </c>
      <c r="B74" s="35" t="s">
        <v>90</v>
      </c>
      <c r="C74" s="35" t="s">
        <v>208</v>
      </c>
      <c r="D74" s="35">
        <v>18</v>
      </c>
      <c r="E74" s="35">
        <v>2.56</v>
      </c>
      <c r="F74" s="36">
        <v>1950</v>
      </c>
      <c r="G74" s="36">
        <v>2000</v>
      </c>
      <c r="H74" s="36">
        <v>1900</v>
      </c>
      <c r="I74" s="36">
        <v>2000</v>
      </c>
      <c r="J74" s="36">
        <v>2000</v>
      </c>
      <c r="K74" s="37">
        <v>79</v>
      </c>
      <c r="L74" s="36">
        <v>155600</v>
      </c>
      <c r="M74" s="38">
        <v>38560</v>
      </c>
      <c r="N74" s="35">
        <v>2200</v>
      </c>
      <c r="O74" s="35">
        <v>1900</v>
      </c>
      <c r="P74" s="35">
        <v>2060</v>
      </c>
      <c r="Q74" s="35">
        <v>2100</v>
      </c>
      <c r="R74" s="35">
        <v>6</v>
      </c>
      <c r="S74" s="35" t="s">
        <v>78</v>
      </c>
      <c r="W74" s="35" t="s">
        <v>80</v>
      </c>
      <c r="X74" s="39">
        <v>0.2</v>
      </c>
      <c r="Z74" s="35" t="s">
        <v>52</v>
      </c>
      <c r="AA74" s="36">
        <v>24095.5</v>
      </c>
      <c r="AF74" s="35" t="s">
        <v>100</v>
      </c>
      <c r="AG74" s="39">
        <v>0.8518000000000001</v>
      </c>
    </row>
    <row r="75" spans="1:33" ht="12.75">
      <c r="A75" s="35">
        <v>14204</v>
      </c>
      <c r="B75" s="35" t="s">
        <v>91</v>
      </c>
      <c r="C75" s="35" t="s">
        <v>209</v>
      </c>
      <c r="D75" s="35">
        <v>18</v>
      </c>
      <c r="E75" s="35">
        <v>0</v>
      </c>
      <c r="F75" s="36">
        <v>150</v>
      </c>
      <c r="G75" s="36">
        <v>150</v>
      </c>
      <c r="H75" s="36">
        <v>150</v>
      </c>
      <c r="I75" s="36">
        <v>150</v>
      </c>
      <c r="J75" s="36">
        <v>150</v>
      </c>
      <c r="K75" s="37">
        <v>584</v>
      </c>
      <c r="L75" s="36">
        <v>87600</v>
      </c>
      <c r="M75" s="38">
        <v>38537</v>
      </c>
      <c r="N75" s="35">
        <v>150</v>
      </c>
      <c r="O75" s="35">
        <v>150</v>
      </c>
      <c r="R75" s="35">
        <v>6</v>
      </c>
      <c r="S75" s="35" t="s">
        <v>78</v>
      </c>
      <c r="W75" s="35" t="s">
        <v>104</v>
      </c>
      <c r="X75" s="39">
        <v>0.2</v>
      </c>
      <c r="Z75" s="35" t="s">
        <v>23</v>
      </c>
      <c r="AA75" s="36">
        <v>22080</v>
      </c>
      <c r="AF75" s="35" t="s">
        <v>30</v>
      </c>
      <c r="AG75" s="39">
        <v>1.1115000000000002</v>
      </c>
    </row>
    <row r="76" spans="1:33" ht="12.75">
      <c r="A76" s="35">
        <v>370</v>
      </c>
      <c r="B76" s="35" t="s">
        <v>92</v>
      </c>
      <c r="C76" s="35" t="s">
        <v>210</v>
      </c>
      <c r="D76" s="35">
        <v>18</v>
      </c>
      <c r="E76" s="35">
        <v>19.99</v>
      </c>
      <c r="F76" s="36">
        <v>1000</v>
      </c>
      <c r="G76" s="36">
        <v>1199.98</v>
      </c>
      <c r="H76" s="36">
        <v>1001.07</v>
      </c>
      <c r="I76" s="36">
        <v>1199.98</v>
      </c>
      <c r="J76" s="36">
        <v>1199.98</v>
      </c>
      <c r="K76" s="37">
        <v>121</v>
      </c>
      <c r="L76" s="36">
        <v>134650.99</v>
      </c>
      <c r="M76" s="38">
        <v>38562</v>
      </c>
      <c r="N76" s="35">
        <v>1550.03</v>
      </c>
      <c r="O76" s="35">
        <v>635.58</v>
      </c>
      <c r="P76" s="35">
        <v>1100.12</v>
      </c>
      <c r="Q76" s="35">
        <v>1299.99</v>
      </c>
      <c r="R76" s="35">
        <v>6</v>
      </c>
      <c r="S76" s="35" t="s">
        <v>78</v>
      </c>
      <c r="W76" s="35" t="s">
        <v>61</v>
      </c>
      <c r="X76" s="39">
        <v>0.22210000000000002</v>
      </c>
      <c r="Z76" s="35" t="s">
        <v>28</v>
      </c>
      <c r="AA76" s="36">
        <v>21870</v>
      </c>
      <c r="AF76" s="35" t="s">
        <v>81</v>
      </c>
      <c r="AG76" s="39">
        <v>1.2953999999999999</v>
      </c>
    </row>
    <row r="77" spans="1:33" ht="12.75">
      <c r="A77" s="35">
        <v>647</v>
      </c>
      <c r="B77" s="35" t="s">
        <v>93</v>
      </c>
      <c r="C77" s="35" t="s">
        <v>211</v>
      </c>
      <c r="D77" s="35">
        <v>18</v>
      </c>
      <c r="E77" s="35">
        <v>-5.73</v>
      </c>
      <c r="F77" s="36">
        <v>112.99</v>
      </c>
      <c r="G77" s="36">
        <v>110</v>
      </c>
      <c r="H77" s="36">
        <v>100</v>
      </c>
      <c r="I77" s="36">
        <v>105.54</v>
      </c>
      <c r="J77" s="36">
        <v>106.5061</v>
      </c>
      <c r="K77" s="37">
        <v>8989</v>
      </c>
      <c r="L77" s="36">
        <v>940730.04</v>
      </c>
      <c r="M77" s="38">
        <v>38562</v>
      </c>
      <c r="N77" s="35">
        <v>180</v>
      </c>
      <c r="O77" s="35">
        <v>56.01</v>
      </c>
      <c r="P77" s="35">
        <v>106.01</v>
      </c>
      <c r="Q77" s="35">
        <v>108</v>
      </c>
      <c r="R77" s="35">
        <v>6</v>
      </c>
      <c r="S77" s="35" t="s">
        <v>78</v>
      </c>
      <c r="W77" s="35" t="s">
        <v>36</v>
      </c>
      <c r="X77" s="39">
        <v>0.22719999999999999</v>
      </c>
      <c r="Z77" s="35" t="s">
        <v>98</v>
      </c>
      <c r="AA77" s="36">
        <v>16200</v>
      </c>
      <c r="AF77" s="35" t="s">
        <v>29</v>
      </c>
      <c r="AG77" s="39">
        <v>1.8617</v>
      </c>
    </row>
    <row r="78" spans="1:33" ht="12.75">
      <c r="A78" s="35">
        <v>150</v>
      </c>
      <c r="B78" s="35" t="s">
        <v>94</v>
      </c>
      <c r="C78" s="35" t="s">
        <v>212</v>
      </c>
      <c r="D78" s="35">
        <v>18</v>
      </c>
      <c r="E78" s="35">
        <v>31.56</v>
      </c>
      <c r="F78" s="36">
        <v>2250</v>
      </c>
      <c r="G78" s="36">
        <v>3000</v>
      </c>
      <c r="H78" s="36">
        <v>2100</v>
      </c>
      <c r="I78" s="36">
        <v>2990</v>
      </c>
      <c r="J78" s="36">
        <v>2960.1615</v>
      </c>
      <c r="K78" s="37">
        <v>4390</v>
      </c>
      <c r="L78" s="36">
        <v>11608725.23</v>
      </c>
      <c r="M78" s="38">
        <v>38561</v>
      </c>
      <c r="N78" s="35">
        <v>3000</v>
      </c>
      <c r="O78" s="35">
        <v>950</v>
      </c>
      <c r="P78" s="35">
        <v>2961</v>
      </c>
      <c r="Q78" s="35">
        <v>2990</v>
      </c>
      <c r="R78" s="35">
        <v>6</v>
      </c>
      <c r="S78" s="35" t="s">
        <v>78</v>
      </c>
      <c r="W78" s="35" t="s">
        <v>99</v>
      </c>
      <c r="X78" s="39">
        <v>0.2457</v>
      </c>
      <c r="Z78" s="35" t="s">
        <v>87</v>
      </c>
      <c r="AA78" s="36">
        <v>13264</v>
      </c>
      <c r="AF78" s="35" t="s">
        <v>37</v>
      </c>
      <c r="AG78" s="39">
        <v>1.8887</v>
      </c>
    </row>
    <row r="79" spans="1:33" ht="12.75">
      <c r="A79" s="35">
        <v>14455</v>
      </c>
      <c r="B79" s="35" t="s">
        <v>95</v>
      </c>
      <c r="C79" s="35" t="s">
        <v>213</v>
      </c>
      <c r="D79" s="35">
        <v>18</v>
      </c>
      <c r="E79" s="35">
        <v>6.05</v>
      </c>
      <c r="F79" s="36">
        <v>160.3096</v>
      </c>
      <c r="G79" s="36">
        <v>173.99</v>
      </c>
      <c r="H79" s="36">
        <v>156</v>
      </c>
      <c r="I79" s="36">
        <v>173.99</v>
      </c>
      <c r="J79" s="36">
        <v>170.023</v>
      </c>
      <c r="K79" s="37">
        <v>12673</v>
      </c>
      <c r="L79" s="36">
        <v>2093997.76</v>
      </c>
      <c r="M79" s="38">
        <v>38562</v>
      </c>
      <c r="N79" s="35">
        <v>177</v>
      </c>
      <c r="O79" s="35">
        <v>130</v>
      </c>
      <c r="P79" s="35">
        <v>168</v>
      </c>
      <c r="Q79" s="35">
        <v>173.98</v>
      </c>
      <c r="R79" s="35">
        <v>6</v>
      </c>
      <c r="S79" s="35" t="s">
        <v>78</v>
      </c>
      <c r="W79" s="35" t="s">
        <v>69</v>
      </c>
      <c r="X79" s="39">
        <v>0.24989999999999998</v>
      </c>
      <c r="Z79" s="35" t="s">
        <v>96</v>
      </c>
      <c r="AA79" s="36">
        <v>12800</v>
      </c>
      <c r="AF79" s="35" t="s">
        <v>101</v>
      </c>
      <c r="AG79" s="39">
        <v>2.3494</v>
      </c>
    </row>
    <row r="80" spans="1:33" ht="12.75">
      <c r="A80" s="35">
        <v>152</v>
      </c>
      <c r="B80" s="35" t="s">
        <v>96</v>
      </c>
      <c r="C80" s="35" t="s">
        <v>214</v>
      </c>
      <c r="D80" s="35">
        <v>18</v>
      </c>
      <c r="E80" s="35">
        <v>-3.9</v>
      </c>
      <c r="F80" s="36">
        <v>1665</v>
      </c>
      <c r="G80" s="36">
        <v>1600</v>
      </c>
      <c r="H80" s="36">
        <v>1600</v>
      </c>
      <c r="I80" s="36">
        <v>1600</v>
      </c>
      <c r="J80" s="36">
        <v>1600</v>
      </c>
      <c r="K80" s="37">
        <v>8</v>
      </c>
      <c r="L80" s="36">
        <v>12800</v>
      </c>
      <c r="M80" s="38">
        <v>37636</v>
      </c>
      <c r="N80" s="35">
        <v>1600</v>
      </c>
      <c r="O80" s="35">
        <v>1600</v>
      </c>
      <c r="R80" s="35">
        <v>6</v>
      </c>
      <c r="S80" s="35" t="s">
        <v>78</v>
      </c>
      <c r="W80" s="35" t="s">
        <v>60</v>
      </c>
      <c r="X80" s="39">
        <v>0.2697</v>
      </c>
      <c r="Z80" s="35" t="s">
        <v>44</v>
      </c>
      <c r="AA80" s="36">
        <v>11490</v>
      </c>
      <c r="AF80" s="35" t="s">
        <v>97</v>
      </c>
      <c r="AG80" s="39">
        <v>3</v>
      </c>
    </row>
    <row r="81" spans="1:27" ht="12.75">
      <c r="A81" s="35">
        <v>14293</v>
      </c>
      <c r="B81" s="35" t="s">
        <v>97</v>
      </c>
      <c r="C81" s="35" t="s">
        <v>215</v>
      </c>
      <c r="D81" s="35">
        <v>18</v>
      </c>
      <c r="E81" s="35">
        <v>300</v>
      </c>
      <c r="F81" s="36">
        <v>25</v>
      </c>
      <c r="G81" s="36">
        <v>100</v>
      </c>
      <c r="H81" s="36">
        <v>100</v>
      </c>
      <c r="I81" s="36">
        <v>100</v>
      </c>
      <c r="J81" s="36">
        <v>100</v>
      </c>
      <c r="K81" s="37">
        <v>520</v>
      </c>
      <c r="L81" s="36">
        <v>52000</v>
      </c>
      <c r="M81" s="38">
        <v>38117</v>
      </c>
      <c r="N81" s="35">
        <v>100</v>
      </c>
      <c r="O81" s="35">
        <v>100</v>
      </c>
      <c r="R81" s="35">
        <v>6</v>
      </c>
      <c r="S81" s="35" t="s">
        <v>78</v>
      </c>
      <c r="W81" s="35" t="s">
        <v>94</v>
      </c>
      <c r="X81" s="39">
        <v>0.3156</v>
      </c>
      <c r="Z81" s="35" t="s">
        <v>24</v>
      </c>
      <c r="AA81" s="36">
        <v>11054.2</v>
      </c>
    </row>
    <row r="82" spans="1:27" ht="12.75">
      <c r="A82" s="35">
        <v>56</v>
      </c>
      <c r="B82" s="35" t="s">
        <v>98</v>
      </c>
      <c r="C82" s="35" t="s">
        <v>216</v>
      </c>
      <c r="D82" s="35">
        <v>18</v>
      </c>
      <c r="E82" s="35">
        <v>0</v>
      </c>
      <c r="F82" s="36">
        <v>150</v>
      </c>
      <c r="G82" s="36">
        <v>150</v>
      </c>
      <c r="H82" s="36">
        <v>150</v>
      </c>
      <c r="I82" s="36">
        <v>150</v>
      </c>
      <c r="J82" s="36">
        <v>150</v>
      </c>
      <c r="K82" s="37">
        <v>108</v>
      </c>
      <c r="L82" s="36">
        <v>16200</v>
      </c>
      <c r="M82" s="38">
        <v>38561</v>
      </c>
      <c r="N82" s="35">
        <v>150</v>
      </c>
      <c r="O82" s="35">
        <v>150</v>
      </c>
      <c r="R82" s="35">
        <v>6</v>
      </c>
      <c r="S82" s="35" t="s">
        <v>78</v>
      </c>
      <c r="W82" s="35" t="s">
        <v>88</v>
      </c>
      <c r="X82" s="39">
        <v>0.38380000000000003</v>
      </c>
      <c r="Z82" s="35" t="s">
        <v>42</v>
      </c>
      <c r="AA82" s="36">
        <v>10920</v>
      </c>
    </row>
    <row r="83" spans="1:27" ht="12.75">
      <c r="A83" s="35">
        <v>262</v>
      </c>
      <c r="B83" s="35" t="s">
        <v>99</v>
      </c>
      <c r="C83" s="35" t="s">
        <v>217</v>
      </c>
      <c r="D83" s="35">
        <v>18</v>
      </c>
      <c r="E83" s="35">
        <v>24.57</v>
      </c>
      <c r="F83" s="36">
        <v>150</v>
      </c>
      <c r="G83" s="36">
        <v>200</v>
      </c>
      <c r="H83" s="36">
        <v>160</v>
      </c>
      <c r="I83" s="36">
        <v>200</v>
      </c>
      <c r="J83" s="36">
        <v>186.8607</v>
      </c>
      <c r="K83" s="37">
        <v>481</v>
      </c>
      <c r="L83" s="36">
        <v>89880</v>
      </c>
      <c r="M83" s="38">
        <v>38509</v>
      </c>
      <c r="N83" s="35">
        <v>200</v>
      </c>
      <c r="O83" s="35">
        <v>135</v>
      </c>
      <c r="P83" s="35">
        <v>140</v>
      </c>
      <c r="Q83" s="35">
        <v>300</v>
      </c>
      <c r="R83" s="35">
        <v>6</v>
      </c>
      <c r="S83" s="35" t="s">
        <v>78</v>
      </c>
      <c r="W83" s="35" t="s">
        <v>38</v>
      </c>
      <c r="X83" s="39">
        <v>0.3979</v>
      </c>
      <c r="Z83" s="35" t="s">
        <v>111</v>
      </c>
      <c r="AA83" s="36">
        <v>9000</v>
      </c>
    </row>
    <row r="84" spans="1:27" ht="12.75">
      <c r="A84" s="35">
        <v>96</v>
      </c>
      <c r="B84" s="35" t="s">
        <v>100</v>
      </c>
      <c r="C84" s="35" t="s">
        <v>218</v>
      </c>
      <c r="D84" s="35">
        <v>18</v>
      </c>
      <c r="E84" s="35">
        <v>85.18</v>
      </c>
      <c r="F84" s="36">
        <v>7.02</v>
      </c>
      <c r="G84" s="36">
        <v>13</v>
      </c>
      <c r="H84" s="36">
        <v>8.12</v>
      </c>
      <c r="I84" s="36">
        <v>13</v>
      </c>
      <c r="J84" s="36">
        <v>13</v>
      </c>
      <c r="K84" s="37">
        <v>781</v>
      </c>
      <c r="L84" s="36">
        <v>8760.32</v>
      </c>
      <c r="M84" s="38">
        <v>38562</v>
      </c>
      <c r="N84" s="35">
        <v>21.16</v>
      </c>
      <c r="O84" s="35">
        <v>7.02</v>
      </c>
      <c r="P84" s="35">
        <v>9.04</v>
      </c>
      <c r="R84" s="35">
        <v>6</v>
      </c>
      <c r="S84" s="35" t="s">
        <v>78</v>
      </c>
      <c r="W84" s="35" t="s">
        <v>65</v>
      </c>
      <c r="X84" s="39">
        <v>0.402</v>
      </c>
      <c r="Z84" s="35" t="s">
        <v>100</v>
      </c>
      <c r="AA84" s="36">
        <v>8760.32</v>
      </c>
    </row>
    <row r="85" spans="1:27" ht="12.75">
      <c r="A85" s="35">
        <v>460</v>
      </c>
      <c r="B85" s="35" t="s">
        <v>101</v>
      </c>
      <c r="C85" s="35" t="s">
        <v>219</v>
      </c>
      <c r="D85" s="35">
        <v>18</v>
      </c>
      <c r="E85" s="35">
        <v>234.94</v>
      </c>
      <c r="F85" s="36">
        <v>179.1363</v>
      </c>
      <c r="G85" s="36">
        <v>798</v>
      </c>
      <c r="H85" s="36">
        <v>250</v>
      </c>
      <c r="I85" s="36">
        <v>600</v>
      </c>
      <c r="J85" s="36">
        <v>600</v>
      </c>
      <c r="K85" s="37">
        <v>2934</v>
      </c>
      <c r="L85" s="36">
        <v>1054082.95</v>
      </c>
      <c r="M85" s="38">
        <v>38562</v>
      </c>
      <c r="N85" s="35">
        <v>798</v>
      </c>
      <c r="O85" s="35">
        <v>80</v>
      </c>
      <c r="P85" s="35">
        <v>526.01</v>
      </c>
      <c r="Q85" s="35">
        <v>630</v>
      </c>
      <c r="R85" s="35">
        <v>6</v>
      </c>
      <c r="S85" s="35" t="s">
        <v>78</v>
      </c>
      <c r="W85" s="35" t="s">
        <v>45</v>
      </c>
      <c r="X85" s="39">
        <v>0.4594</v>
      </c>
      <c r="Z85" s="35" t="s">
        <v>61</v>
      </c>
      <c r="AA85" s="36">
        <v>7860</v>
      </c>
    </row>
    <row r="86" spans="1:27" ht="12.75">
      <c r="A86" s="35">
        <v>14261</v>
      </c>
      <c r="B86" s="35" t="s">
        <v>102</v>
      </c>
      <c r="C86" s="35" t="s">
        <v>220</v>
      </c>
      <c r="D86" s="35">
        <v>18</v>
      </c>
      <c r="E86" s="35">
        <v>0</v>
      </c>
      <c r="F86" s="36">
        <v>50</v>
      </c>
      <c r="G86" s="36">
        <v>50</v>
      </c>
      <c r="H86" s="36">
        <v>50</v>
      </c>
      <c r="I86" s="36">
        <v>50</v>
      </c>
      <c r="J86" s="36">
        <v>50</v>
      </c>
      <c r="K86" s="37">
        <v>50</v>
      </c>
      <c r="L86" s="36">
        <v>2500</v>
      </c>
      <c r="M86" s="38">
        <v>38539</v>
      </c>
      <c r="N86" s="35">
        <v>50</v>
      </c>
      <c r="O86" s="35">
        <v>50</v>
      </c>
      <c r="R86" s="35">
        <v>6</v>
      </c>
      <c r="S86" s="35" t="s">
        <v>78</v>
      </c>
      <c r="W86" s="35" t="s">
        <v>105</v>
      </c>
      <c r="X86" s="39">
        <v>0.5296</v>
      </c>
      <c r="Z86" s="35" t="s">
        <v>58</v>
      </c>
      <c r="AA86" s="36">
        <v>6202.48</v>
      </c>
    </row>
    <row r="87" spans="1:27" ht="12.75">
      <c r="A87" s="35">
        <v>14382</v>
      </c>
      <c r="B87" s="35" t="s">
        <v>103</v>
      </c>
      <c r="C87" s="35" t="s">
        <v>221</v>
      </c>
      <c r="D87" s="35">
        <v>18</v>
      </c>
      <c r="E87" s="35">
        <v>14.28</v>
      </c>
      <c r="F87" s="36">
        <v>140</v>
      </c>
      <c r="G87" s="36">
        <v>160</v>
      </c>
      <c r="H87" s="36">
        <v>140</v>
      </c>
      <c r="I87" s="36">
        <v>160</v>
      </c>
      <c r="J87" s="36">
        <v>160</v>
      </c>
      <c r="K87" s="37">
        <v>3355</v>
      </c>
      <c r="L87" s="36">
        <v>518800</v>
      </c>
      <c r="M87" s="38">
        <v>38561</v>
      </c>
      <c r="N87" s="35">
        <v>160</v>
      </c>
      <c r="O87" s="35">
        <v>100</v>
      </c>
      <c r="P87" s="35">
        <v>115</v>
      </c>
      <c r="Q87" s="35">
        <v>160</v>
      </c>
      <c r="R87" s="35">
        <v>6</v>
      </c>
      <c r="S87" s="35" t="s">
        <v>78</v>
      </c>
      <c r="W87" s="35" t="s">
        <v>109</v>
      </c>
      <c r="X87" s="39">
        <v>0.5303</v>
      </c>
      <c r="Z87" s="35" t="s">
        <v>108</v>
      </c>
      <c r="AA87" s="36">
        <v>5460.91</v>
      </c>
    </row>
    <row r="88" spans="1:27" ht="12.75">
      <c r="A88" s="35">
        <v>233</v>
      </c>
      <c r="B88" s="35" t="s">
        <v>104</v>
      </c>
      <c r="C88" s="35" t="s">
        <v>222</v>
      </c>
      <c r="D88" s="35">
        <v>18</v>
      </c>
      <c r="E88" s="35">
        <v>20</v>
      </c>
      <c r="F88" s="36">
        <v>500</v>
      </c>
      <c r="G88" s="36">
        <v>600</v>
      </c>
      <c r="H88" s="36">
        <v>520</v>
      </c>
      <c r="I88" s="36">
        <v>600</v>
      </c>
      <c r="J88" s="36">
        <v>600</v>
      </c>
      <c r="K88" s="37">
        <v>145</v>
      </c>
      <c r="L88" s="36">
        <v>80485.17</v>
      </c>
      <c r="M88" s="38">
        <v>38553</v>
      </c>
      <c r="N88" s="35">
        <v>600</v>
      </c>
      <c r="O88" s="35">
        <v>500</v>
      </c>
      <c r="P88" s="35">
        <v>615</v>
      </c>
      <c r="Q88" s="35">
        <v>1000</v>
      </c>
      <c r="R88" s="35">
        <v>6</v>
      </c>
      <c r="S88" s="35" t="s">
        <v>78</v>
      </c>
      <c r="W88" s="35" t="s">
        <v>35</v>
      </c>
      <c r="X88" s="39">
        <v>0.7363</v>
      </c>
      <c r="Z88" s="35" t="s">
        <v>102</v>
      </c>
      <c r="AA88" s="36">
        <v>2500</v>
      </c>
    </row>
    <row r="89" spans="1:27" ht="12.75">
      <c r="A89" s="35">
        <v>668</v>
      </c>
      <c r="B89" s="35" t="s">
        <v>105</v>
      </c>
      <c r="C89" s="35" t="s">
        <v>223</v>
      </c>
      <c r="D89" s="35">
        <v>18</v>
      </c>
      <c r="E89" s="35">
        <v>52.96</v>
      </c>
      <c r="F89" s="36">
        <v>55.0143</v>
      </c>
      <c r="G89" s="36">
        <v>89</v>
      </c>
      <c r="H89" s="36">
        <v>50</v>
      </c>
      <c r="I89" s="36">
        <v>89</v>
      </c>
      <c r="J89" s="36">
        <v>84.1546</v>
      </c>
      <c r="K89" s="37">
        <v>48179</v>
      </c>
      <c r="L89" s="36">
        <v>2696134.46</v>
      </c>
      <c r="M89" s="38">
        <v>38559</v>
      </c>
      <c r="N89" s="35">
        <v>250</v>
      </c>
      <c r="O89" s="35">
        <v>8</v>
      </c>
      <c r="P89" s="35">
        <v>85.51</v>
      </c>
      <c r="Q89" s="35">
        <v>89</v>
      </c>
      <c r="R89" s="35">
        <v>6</v>
      </c>
      <c r="S89" s="35" t="s">
        <v>78</v>
      </c>
      <c r="W89" s="35" t="s">
        <v>100</v>
      </c>
      <c r="X89" s="39">
        <v>0.8518000000000001</v>
      </c>
      <c r="Z89" s="35" t="s">
        <v>53</v>
      </c>
      <c r="AA89" s="36">
        <v>505</v>
      </c>
    </row>
    <row r="90" spans="1:26" ht="12.75">
      <c r="A90" s="35">
        <v>639</v>
      </c>
      <c r="B90" s="35" t="s">
        <v>106</v>
      </c>
      <c r="C90" s="35" t="s">
        <v>224</v>
      </c>
      <c r="D90" s="35">
        <v>18</v>
      </c>
      <c r="E90" s="35">
        <v>-5.38</v>
      </c>
      <c r="F90" s="36">
        <v>650</v>
      </c>
      <c r="G90" s="36">
        <v>685</v>
      </c>
      <c r="H90" s="36">
        <v>500.1</v>
      </c>
      <c r="I90" s="36">
        <v>615</v>
      </c>
      <c r="J90" s="36">
        <v>615</v>
      </c>
      <c r="K90" s="37">
        <v>151</v>
      </c>
      <c r="L90" s="36">
        <v>90802.8</v>
      </c>
      <c r="M90" s="38">
        <v>38560</v>
      </c>
      <c r="N90" s="35">
        <v>685</v>
      </c>
      <c r="O90" s="35">
        <v>240</v>
      </c>
      <c r="P90" s="35">
        <v>561</v>
      </c>
      <c r="Q90" s="35">
        <v>630</v>
      </c>
      <c r="R90" s="35">
        <v>6</v>
      </c>
      <c r="S90" s="35" t="s">
        <v>78</v>
      </c>
      <c r="W90" s="35" t="s">
        <v>30</v>
      </c>
      <c r="X90" s="39">
        <v>1.1115000000000002</v>
      </c>
      <c r="Z90" s="35" t="s">
        <v>11</v>
      </c>
    </row>
    <row r="91" spans="1:26" ht="12.75">
      <c r="A91" s="35">
        <v>592</v>
      </c>
      <c r="B91" s="35" t="s">
        <v>107</v>
      </c>
      <c r="C91" s="35" t="s">
        <v>225</v>
      </c>
      <c r="D91" s="35">
        <v>18</v>
      </c>
      <c r="E91" s="35">
        <v>4.83</v>
      </c>
      <c r="F91" s="36">
        <v>900</v>
      </c>
      <c r="G91" s="36">
        <v>950</v>
      </c>
      <c r="H91" s="36">
        <v>860</v>
      </c>
      <c r="I91" s="36">
        <v>939.99</v>
      </c>
      <c r="J91" s="36">
        <v>943.4809</v>
      </c>
      <c r="K91" s="37">
        <v>568</v>
      </c>
      <c r="L91" s="36">
        <v>516432.63</v>
      </c>
      <c r="M91" s="38">
        <v>38561</v>
      </c>
      <c r="N91" s="35">
        <v>950</v>
      </c>
      <c r="O91" s="35">
        <v>300</v>
      </c>
      <c r="P91" s="35">
        <v>900</v>
      </c>
      <c r="Q91" s="35">
        <v>980</v>
      </c>
      <c r="R91" s="35">
        <v>6</v>
      </c>
      <c r="S91" s="35" t="s">
        <v>78</v>
      </c>
      <c r="W91" s="35" t="s">
        <v>81</v>
      </c>
      <c r="X91" s="39">
        <v>1.2953999999999999</v>
      </c>
      <c r="Z91" s="35" t="s">
        <v>12</v>
      </c>
    </row>
    <row r="92" spans="1:26" ht="12.75">
      <c r="A92" s="35">
        <v>622</v>
      </c>
      <c r="B92" s="35" t="s">
        <v>108</v>
      </c>
      <c r="C92" s="35" t="s">
        <v>226</v>
      </c>
      <c r="D92" s="35">
        <v>18</v>
      </c>
      <c r="E92" s="35">
        <v>9.1</v>
      </c>
      <c r="F92" s="36">
        <v>55</v>
      </c>
      <c r="G92" s="36">
        <v>60.01</v>
      </c>
      <c r="H92" s="36">
        <v>60.01</v>
      </c>
      <c r="I92" s="36">
        <v>60.01</v>
      </c>
      <c r="J92" s="36">
        <v>60.01</v>
      </c>
      <c r="K92" s="37">
        <v>91</v>
      </c>
      <c r="L92" s="36">
        <v>5460.91</v>
      </c>
      <c r="M92" s="38">
        <v>38558</v>
      </c>
      <c r="N92" s="35">
        <v>60.01</v>
      </c>
      <c r="O92" s="35">
        <v>20</v>
      </c>
      <c r="P92" s="35">
        <v>65.11</v>
      </c>
      <c r="Q92" s="35">
        <v>100</v>
      </c>
      <c r="R92" s="35">
        <v>6</v>
      </c>
      <c r="S92" s="35" t="s">
        <v>78</v>
      </c>
      <c r="W92" s="35" t="s">
        <v>29</v>
      </c>
      <c r="X92" s="39">
        <v>1.8617</v>
      </c>
      <c r="Z92" s="35" t="s">
        <v>13</v>
      </c>
    </row>
    <row r="93" spans="1:26" ht="12.75">
      <c r="A93" s="35">
        <v>201</v>
      </c>
      <c r="B93" s="35" t="s">
        <v>109</v>
      </c>
      <c r="C93" s="35" t="s">
        <v>227</v>
      </c>
      <c r="D93" s="35">
        <v>18</v>
      </c>
      <c r="E93" s="35">
        <v>53.03</v>
      </c>
      <c r="F93" s="36">
        <v>368.3729</v>
      </c>
      <c r="G93" s="36">
        <v>615</v>
      </c>
      <c r="H93" s="36">
        <v>389.98</v>
      </c>
      <c r="I93" s="36">
        <v>560</v>
      </c>
      <c r="J93" s="36">
        <v>563.7303</v>
      </c>
      <c r="K93" s="37">
        <v>7616</v>
      </c>
      <c r="L93" s="36">
        <v>3999360.9</v>
      </c>
      <c r="M93" s="38">
        <v>38562</v>
      </c>
      <c r="N93" s="35">
        <v>615</v>
      </c>
      <c r="O93" s="35">
        <v>72.01</v>
      </c>
      <c r="P93" s="35">
        <v>560</v>
      </c>
      <c r="Q93" s="35">
        <v>574.99</v>
      </c>
      <c r="R93" s="35">
        <v>6</v>
      </c>
      <c r="S93" s="35" t="s">
        <v>78</v>
      </c>
      <c r="W93" s="35" t="s">
        <v>37</v>
      </c>
      <c r="X93" s="39">
        <v>1.8887</v>
      </c>
      <c r="Z93" s="35" t="s">
        <v>14</v>
      </c>
    </row>
    <row r="94" spans="1:26" ht="12.75">
      <c r="A94" s="35">
        <v>14288</v>
      </c>
      <c r="B94" s="35" t="s">
        <v>110</v>
      </c>
      <c r="C94" s="35" t="s">
        <v>228</v>
      </c>
      <c r="D94" s="35">
        <v>18</v>
      </c>
      <c r="E94" s="35">
        <v>-0.82</v>
      </c>
      <c r="F94" s="36">
        <v>109.91</v>
      </c>
      <c r="G94" s="36">
        <v>109</v>
      </c>
      <c r="H94" s="36">
        <v>100</v>
      </c>
      <c r="I94" s="36">
        <v>109</v>
      </c>
      <c r="J94" s="36">
        <v>109</v>
      </c>
      <c r="K94" s="37">
        <v>496</v>
      </c>
      <c r="L94" s="36">
        <v>50050</v>
      </c>
      <c r="M94" s="38">
        <v>38555</v>
      </c>
      <c r="N94" s="35">
        <v>109.91</v>
      </c>
      <c r="O94" s="35">
        <v>40</v>
      </c>
      <c r="P94" s="35">
        <v>100</v>
      </c>
      <c r="R94" s="35">
        <v>6</v>
      </c>
      <c r="S94" s="35" t="s">
        <v>78</v>
      </c>
      <c r="W94" s="35" t="s">
        <v>101</v>
      </c>
      <c r="X94" s="39">
        <v>2.3494</v>
      </c>
      <c r="Z94" s="35" t="s">
        <v>15</v>
      </c>
    </row>
    <row r="95" spans="1:26" ht="12.75">
      <c r="A95" s="35">
        <v>14085</v>
      </c>
      <c r="B95" s="35" t="s">
        <v>111</v>
      </c>
      <c r="C95" s="35" t="s">
        <v>229</v>
      </c>
      <c r="D95" s="35">
        <v>18</v>
      </c>
      <c r="E95" s="35">
        <v>0</v>
      </c>
      <c r="F95" s="36">
        <v>100</v>
      </c>
      <c r="G95" s="36">
        <v>100</v>
      </c>
      <c r="H95" s="36">
        <v>100</v>
      </c>
      <c r="I95" s="36">
        <v>100</v>
      </c>
      <c r="J95" s="36">
        <v>100</v>
      </c>
      <c r="K95" s="37">
        <v>90</v>
      </c>
      <c r="L95" s="36">
        <v>9000</v>
      </c>
      <c r="M95" s="38">
        <v>38560</v>
      </c>
      <c r="N95" s="35">
        <v>106.04</v>
      </c>
      <c r="O95" s="35">
        <v>100</v>
      </c>
      <c r="P95" s="35">
        <v>100</v>
      </c>
      <c r="R95" s="35">
        <v>6</v>
      </c>
      <c r="S95" s="35" t="s">
        <v>78</v>
      </c>
      <c r="W95" s="35" t="s">
        <v>97</v>
      </c>
      <c r="X95" s="39">
        <v>3</v>
      </c>
      <c r="Z95" s="35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2005-08-31T14:19:35Z</cp:lastPrinted>
  <dcterms:created xsi:type="dcterms:W3CDTF">2005-08-31T14:18:14Z</dcterms:created>
  <dcterms:modified xsi:type="dcterms:W3CDTF">2005-08-31T14:20:04Z</dcterms:modified>
  <cp:category/>
  <cp:version/>
  <cp:contentType/>
  <cp:contentStatus/>
</cp:coreProperties>
</file>