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06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<sst xmlns="http://schemas.openxmlformats.org/spreadsheetml/2006/main" count="1053" uniqueCount="333">
  <si>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</si>
  <si>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</si>
  <si>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</si>
  <si>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</si>
  <si>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</si>
  <si>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</si>
  <si>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</si>
  <si>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</si>
  <si>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</si>
  <si>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</si>
  <si>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</si>
  <si>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GDKC-O-116A</t>
  </si>
  <si>
    <t>GDRI-O-167A</t>
  </si>
  <si>
    <t>RHMF-O-077A</t>
  </si>
  <si>
    <t>RHMF-O-103A</t>
  </si>
  <si>
    <t>RHMF-O-137A</t>
  </si>
  <si>
    <t>RHMF-O-142A</t>
  </si>
  <si>
    <t>RHMF-O-157A</t>
  </si>
  <si>
    <t>RHMF-O-15CA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</si>
  <si>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</si>
  <si>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</si>
  <si>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</si>
  <si>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</si>
  <si>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</si>
  <si>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</si>
  <si>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ABPR-R-A</t>
  </si>
  <si>
    <t>ACI-R-A</t>
  </si>
  <si>
    <t>ACM-R-A</t>
  </si>
  <si>
    <t>AGMM-R-A</t>
  </si>
  <si>
    <t>BLKL-R-A</t>
  </si>
  <si>
    <t>BLJE-R-A</t>
  </si>
  <si>
    <t>BRIK-R-A</t>
  </si>
  <si>
    <t>BRST-R-A</t>
  </si>
  <si>
    <t>CHAG-R-A</t>
  </si>
  <si>
    <t>CKML-R-A</t>
  </si>
  <si>
    <t>DDJH-R-A</t>
  </si>
  <si>
    <t>DDJM-R-A</t>
  </si>
  <si>
    <t>ELKL-R-A</t>
  </si>
  <si>
    <t>GKBA-P-A</t>
  </si>
  <si>
    <t>GKBA-R-A</t>
  </si>
  <si>
    <t>HBRL-R-A</t>
  </si>
  <si>
    <t>HBVD-R-A</t>
  </si>
  <si>
    <t>HDBK-R-A</t>
  </si>
  <si>
    <t>HIMR-R-A</t>
  </si>
  <si>
    <t>HJDR-R-A</t>
  </si>
  <si>
    <t>HMDN-R-A</t>
  </si>
  <si>
    <t>HNVI-R-A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</si>
  <si>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</si>
  <si>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</si>
  <si>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</si>
  <si>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</si>
  <si>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</si>
  <si>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</si>
  <si>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</si>
  <si>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</si>
  <si>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</si>
  <si>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</si>
  <si>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</si>
  <si>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</si>
  <si>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</si>
  <si>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</si>
  <si>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</si>
  <si>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</si>
  <si>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</si>
  <si>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</si>
  <si>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</si>
  <si>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</si>
  <si>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</si>
  <si>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</si>
  <si>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</si>
  <si>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</si>
  <si>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</si>
  <si>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MIV-R-A</t>
  </si>
  <si>
    <t>MNDS-R-A</t>
  </si>
  <si>
    <t>MRNA-R-A</t>
  </si>
  <si>
    <t>MTC-R-A</t>
  </si>
  <si>
    <t>PDBA-R-A</t>
  </si>
  <si>
    <t>PIKR-R-A</t>
  </si>
  <si>
    <t>PIVK-R-A</t>
  </si>
  <si>
    <t>PKMI-R-A</t>
  </si>
  <si>
    <t>PLJK-R-A</t>
  </si>
  <si>
    <t>PRFC-R-A</t>
  </si>
  <si>
    <t>PVOS-R-A</t>
  </si>
  <si>
    <t>RVTR-R-A</t>
  </si>
  <si>
    <t>SAPN-R-A</t>
  </si>
  <si>
    <t>SCHB-R-A</t>
  </si>
  <si>
    <t>SLMK-R-A</t>
  </si>
  <si>
    <t>SLPF-R-A</t>
  </si>
  <si>
    <t>SNBA-R-A</t>
  </si>
  <si>
    <t>SNHO-R-A</t>
  </si>
  <si>
    <t>SPVA-R-A</t>
  </si>
  <si>
    <t>THMT-R-A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</si>
  <si>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</si>
  <si>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</si>
  <si>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</si>
  <si>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</si>
  <si>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</si>
  <si>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</si>
  <si>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</si>
  <si>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</si>
  <si>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ZITP-R-A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</si>
  <si>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</si>
  <si>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</si>
  <si>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</si>
  <si>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</si>
  <si>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</si>
  <si>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</si>
  <si>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</si>
  <si>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</si>
  <si>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ADPL-R-A</t>
  </si>
  <si>
    <t>AGLG-R-A</t>
  </si>
  <si>
    <t>AMDN-R-A</t>
  </si>
  <si>
    <t>BCIN-R-A</t>
  </si>
  <si>
    <t>BDSS-R-A</t>
  </si>
  <si>
    <t>BPBA-R-A</t>
  </si>
  <si>
    <t>BZJK-R-A</t>
  </si>
  <si>
    <t>DIKL-R-A</t>
  </si>
  <si>
    <t>DIOK-R-A</t>
  </si>
  <si>
    <t>DKVS-R-A</t>
  </si>
  <si>
    <t>ELAK-R-A</t>
  </si>
  <si>
    <t>ERNT-R-A</t>
  </si>
  <si>
    <t>EXPD-R-A</t>
  </si>
  <si>
    <t>HCRC-R-A</t>
  </si>
  <si>
    <t>HMAM-R-A</t>
  </si>
  <si>
    <t>HMST-R-A</t>
  </si>
  <si>
    <t>HPB-R-A</t>
  </si>
  <si>
    <t>HPDG-R-A</t>
  </si>
  <si>
    <t>HTCP-R-A</t>
  </si>
  <si>
    <t>INDG-R-A</t>
  </si>
  <si>
    <t>INFS-R-A</t>
  </si>
  <si>
    <t>INGR-R-A</t>
  </si>
  <si>
    <t>ISAU-R-A</t>
  </si>
  <si>
    <t>JDKM-R-A</t>
  </si>
  <si>
    <t>JLEN-R-A</t>
  </si>
  <si>
    <t>KTKA-R-A</t>
  </si>
  <si>
    <t>LANO-R-A</t>
  </si>
  <si>
    <t>LEDO-R-A</t>
  </si>
  <si>
    <t>LKRI-R-A</t>
  </si>
  <si>
    <t>LRH-R-A</t>
  </si>
  <si>
    <t>LVCV-R-A</t>
  </si>
  <si>
    <t>MAIS-R-A</t>
  </si>
  <si>
    <t>MTHL-R-A</t>
  </si>
  <si>
    <t>PLCH-R-A</t>
  </si>
  <si>
    <t>PZC-R-A</t>
  </si>
  <si>
    <t>RCNC-R-A</t>
  </si>
  <si>
    <t>RVRA-R-A</t>
  </si>
  <si>
    <t>SLAX-R-A</t>
  </si>
  <si>
    <t>SLRS-R-A</t>
  </si>
  <si>
    <t>SLTR-R-A</t>
  </si>
  <si>
    <t>SMNS-R-A</t>
  </si>
  <si>
    <t>SPNV-R-A</t>
  </si>
  <si>
    <t>SPPL-R-A</t>
  </si>
  <si>
    <t>SSNC-P-A1</t>
  </si>
  <si>
    <t>SSNC-R-A</t>
  </si>
  <si>
    <t>TEP-R-A</t>
  </si>
  <si>
    <t>UNPP-R-A</t>
  </si>
  <si>
    <t>VDKT-R-A</t>
  </si>
  <si>
    <t>VIS-R-A</t>
  </si>
  <si>
    <t>VISG-R-A</t>
  </si>
  <si>
    <t>VSK-R-A</t>
  </si>
  <si>
    <t>ZEP-R-A</t>
  </si>
  <si>
    <t>ZSZG-R-A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</si>
  <si>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</si>
  <si>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</si>
  <si>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</si>
  <si>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</si>
  <si>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</si>
  <si>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</si>
  <si>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</si>
  <si>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</si>
  <si>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</si>
  <si>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</si>
  <si>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</si>
  <si>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</si>
  <si>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</si>
  <si>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</si>
  <si>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</si>
  <si>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</si>
  <si>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</si>
  <si>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</si>
  <si>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</si>
  <si>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</si>
  <si>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</si>
  <si>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</si>
  <si>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</si>
  <si>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</si>
  <si>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</si>
  <si>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OBVEZNICA GRADA KC U IZNOSU HRK 60 MIL</t>
  </si>
  <si>
    <t>OBVEZNICE GRADA RIJEKE EUR 8.191.504,00</t>
  </si>
  <si>
    <t>OBVEZNICE RH U IZNOSU EUR 400 MIL</t>
  </si>
  <si>
    <t>OBVEZNICE RH U IZNOSU 3 MLRD HRK</t>
  </si>
  <si>
    <t>OBVEZNICA RH U IZNOSU 4 MLRD HRK</t>
  </si>
  <si>
    <t>Ostali</t>
  </si>
  <si>
    <t>OBVEZNICA RH U IZNOSU EUR 650 MIL</t>
  </si>
  <si>
    <t>OBVEZNICE RH U IZNOSU EUR 350 MIL</t>
  </si>
  <si>
    <t>OBVEZNICE RH U IZNOSU 5,5 MLRD HRK</t>
  </si>
  <si>
    <t>OBVEZNICA RH U IZNOSU EUR 200 MIL</t>
  </si>
  <si>
    <t>ZIF BREZA INVEST D.D. VARAŽDIN</t>
  </si>
  <si>
    <t>AUTOBUSNI PROMET D.D. VARAŽDIN</t>
  </si>
  <si>
    <t>ACI D.D. OPATIJA</t>
  </si>
  <si>
    <t>AUTOCENTAR-MERKUR D.D. ZAGREB</t>
  </si>
  <si>
    <t>AGROMEĐIMURJE D.D. ČAKOVEC</t>
  </si>
  <si>
    <t>BILOKALNIK D.D. KOPRIVNICA</t>
  </si>
  <si>
    <t>BELJE D.D. DARDA</t>
  </si>
  <si>
    <t>BORIK D.D. ZADAR</t>
  </si>
  <si>
    <t>BRESTOVAC D.D. GAREŠNIČKI BRESTOVAC</t>
  </si>
  <si>
    <t>CHROMOS AGRO D.D. ZAGREB</t>
  </si>
  <si>
    <t>ČAKOVEČKI MLINOVI D.D. ČAKOVEC</t>
  </si>
  <si>
    <t>ĐURO ĐAKOVIĆ HOLDING D.D. SLAVONSKI BROD</t>
  </si>
  <si>
    <t>ĐURO-ĐAKOVIĆ MONTAŽA D.D. SLAVONSKI BROD</t>
  </si>
  <si>
    <t>ELEKTROMETAL D.D. BJELOVAR</t>
  </si>
  <si>
    <t>GOSP.-KREDITNA BANKA D.D. ZG-povlaštena</t>
  </si>
  <si>
    <t>GOSP.-KREDITNA BANKA D.D. ZG-redovna</t>
  </si>
  <si>
    <t>HOTELI BRELA D.D. BRELA</t>
  </si>
  <si>
    <t>HOTELI BAŠKA VODA D.D. BAŠKA VODA</t>
  </si>
  <si>
    <t>DUBROVNIK - BABIN KUK  D.D. DUBROVNIK</t>
  </si>
  <si>
    <t>IMPERIAL D.D. RAB</t>
  </si>
  <si>
    <t>HOTELI JADRAN D.D. PLOČE</t>
  </si>
  <si>
    <t>HOTEL MEDENA D.D. TROGIR</t>
  </si>
  <si>
    <t>HOTELI NOVI D.D. NOVI VINODOLSKI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</si>
  <si>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</si>
  <si>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</si>
  <si>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</si>
  <si>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</si>
  <si>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</si>
  <si>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</si>
  <si>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</si>
  <si>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</si>
  <si>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</si>
  <si>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</si>
  <si>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</si>
  <si>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</si>
  <si>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</si>
  <si>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</si>
  <si>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</si>
  <si>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</si>
  <si>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</si>
  <si>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</si>
  <si>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</si>
  <si>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</si>
  <si>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</si>
  <si>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</si>
  <si>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</si>
  <si>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</si>
  <si>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</si>
  <si>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MIV D.D. VARAŽDIN</t>
  </si>
  <si>
    <t>MUNDUS D.D. VARAŽDIN</t>
  </si>
  <si>
    <t>MIRNA D.D. ROVINJ</t>
  </si>
  <si>
    <t>MEĐIMURSKA TRIKOTAŽA ČAKOVEC D.D.</t>
  </si>
  <si>
    <t>PODRAVSKA BANKA D.D. KOPRIVNICA-redovna</t>
  </si>
  <si>
    <t>PIK RIJEKA D.D. RIJEKA</t>
  </si>
  <si>
    <t>PIK-VINKOVCI D.D. VINKOVCI</t>
  </si>
  <si>
    <t>PPK KARLOVAČKA MESNA INDUSTRIJA D.D. KA</t>
  </si>
  <si>
    <t>PULJANKA D.D. PULA</t>
  </si>
  <si>
    <t>PROFICIO D.D. ZAGREB</t>
  </si>
  <si>
    <t>PIVOVARA D.D. OSIJEK</t>
  </si>
  <si>
    <t>ROVINJTURIST D.D. ROVINJ</t>
  </si>
  <si>
    <t>SAPONIA D.D. OSIJEK</t>
  </si>
  <si>
    <t>SCHOTT BORAL D.D. PULA</t>
  </si>
  <si>
    <t>SLAVONIJA MK D.D. OSIJEK</t>
  </si>
  <si>
    <t>SLAVONSKI ZIF D.D. OSIJEK</t>
  </si>
  <si>
    <t>SLATINSKA BANKA D.D. SLATINA - redovna</t>
  </si>
  <si>
    <t>SN HOLDING D.D. ZAGREB</t>
  </si>
  <si>
    <t>SPAČVA D.D. VINKOVCI</t>
  </si>
  <si>
    <t>TEHNOMONT D.D. PULA</t>
  </si>
  <si>
    <t>TEKSTILPROMET D.D. ZAGREB</t>
  </si>
  <si>
    <t>TANKERKOMERC D.D. ZADAR</t>
  </si>
  <si>
    <t>TRANSADRIA D.D. RIJEKA</t>
  </si>
  <si>
    <t>TURISTHOTEL D.D. ZADAR</t>
  </si>
  <si>
    <t>VELEBIT ZIF D.D. ZAGREB</t>
  </si>
  <si>
    <t>FIMA VALIDUS D.D. VARAŽDIN</t>
  </si>
  <si>
    <t>VALAMAR HOLDING D.D. ZAGREB</t>
  </si>
  <si>
    <t>ZDENKA D.D. VELIKI ZDENCI</t>
  </si>
  <si>
    <t>ŽITOPROIZVOD D.D. KARLOVAC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</si>
  <si>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</si>
  <si>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</si>
  <si>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</si>
  <si>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</si>
  <si>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</si>
  <si>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AD PLASTIK D.D. SOLIN</t>
  </si>
  <si>
    <t>AGROLAGUNA D.D. POREČ</t>
  </si>
  <si>
    <t>APARTMANI MEDENA D.D. TROGIR</t>
  </si>
  <si>
    <t>BC INSTITUT D.D. ZAGREB</t>
  </si>
  <si>
    <t>BRODOSPAS D.D. SPLIT</t>
  </si>
  <si>
    <t>VABA D.D. BANKA VARAŽDIN</t>
  </si>
  <si>
    <t>BOŽJAKOVINA D.D. BOŽJAKOVINA</t>
  </si>
  <si>
    <t>DI KLANA D.D. KLANA</t>
  </si>
  <si>
    <t>DIOKI D.D. ZAGREB</t>
  </si>
  <si>
    <t>ĐAKOVŠTINA  D.D. ĐAKOVO</t>
  </si>
  <si>
    <t>ELAK D.D. ĐURĐEVAC u stečaju</t>
  </si>
  <si>
    <t>ERICSSON NIKOLA TESLA D.D. ZAGREB</t>
  </si>
  <si>
    <t>EXPORTDRVO D.D. ZAGREB</t>
  </si>
  <si>
    <t>HOTELI CROATIA D.D. CAVTAT</t>
  </si>
  <si>
    <t>HOTELI MAKARSKA D.D. MAKARSKA</t>
  </si>
  <si>
    <t>HOTELI MAESTRAL D.D. DUBROVNIK</t>
  </si>
  <si>
    <t>HRVATSKA POŠTANSKA BANKA D.D. ZAGREB</t>
  </si>
  <si>
    <t>HP PODGORA D.D. PODGORA</t>
  </si>
  <si>
    <t>HOTELI TUČEPI D.D. TUČEPI</t>
  </si>
  <si>
    <t>INDUSTROGRADNJA D.D. ZAGREB</t>
  </si>
  <si>
    <t>INFOSISTEM D.D. ZAGREB</t>
  </si>
  <si>
    <t>INGRA D.D. ZAGREB</t>
  </si>
  <si>
    <t>ISTRA-AUTO D.D. UMAG</t>
  </si>
  <si>
    <t>JADRANKAMEN D.D. PUČIŠĆA</t>
  </si>
  <si>
    <t>JELEN D.D. ČAKOVEC</t>
  </si>
  <si>
    <t>KOTKA D.D. KRAPINA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</si>
  <si>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</si>
  <si>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</si>
  <si>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</si>
  <si>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</si>
  <si>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</si>
  <si>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</si>
  <si>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METROHOLDING D.D. ZAGREB</t>
  </si>
  <si>
    <t>PALACE HOTEL D.D. ZAGREB</t>
  </si>
  <si>
    <t>PODUZEĆE ZA CESTE SPLIT D.D. SPLIT</t>
  </si>
  <si>
    <t>RAČUNSKI CENTAR D.D. KARLOVAC</t>
  </si>
  <si>
    <t>RIVIJERA D.D. ŠIBENIK</t>
  </si>
  <si>
    <t>SILAX D.D. SISAK</t>
  </si>
  <si>
    <t>SOLARIS D.D. ŠIBENIK</t>
  </si>
  <si>
    <t>SLAVIJATRANS D.D. PETRINJA</t>
  </si>
  <si>
    <t>SIEMENS D.D. ZAGREB</t>
  </si>
  <si>
    <t>SPIN VALIS D.D. POŽEGA</t>
  </si>
  <si>
    <t>SPLITSKA PLOVIDBA D.D. SPLIT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</si>
  <si>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</si>
  <si>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</si>
  <si>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</si>
  <si>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</si>
  <si>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</si>
  <si>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</si>
  <si>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VIS KIŠOBRANARNA I GALANTERIJA D.D. VŽ</t>
  </si>
  <si>
    <t>BANKA KOVANICA D.D. VARAŽDIN-redovna</t>
  </si>
  <si>
    <t>ZAGREBAČKO ELEKTROTEHNIČKO PODUZEĆE D.D.</t>
  </si>
  <si>
    <t>ZAŠTITA-ZAGREB D.D. ZAGREB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</si>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</sst>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01.11.2006 do 30.11.2006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work!$AF$2:$AF$126</c:f>
              <c:strCache>
                <c:ptCount val="125"/>
                <c:pt idx="0">
                  <c:v>KTKA-R-A</c:v>
                </c:pt>
                <c:pt idx="1">
                  <c:v>IPKT-R-A</c:v>
                </c:pt>
                <c:pt idx="2">
                  <c:v>VIS-R-A</c:v>
                </c:pt>
                <c:pt idx="3">
                  <c:v>BPBA-R-A</c:v>
                </c:pt>
                <c:pt idx="4">
                  <c:v>ZDNK-R-A</c:v>
                </c:pt>
                <c:pt idx="5">
                  <c:v>TEP-R-A</c:v>
                </c:pt>
                <c:pt idx="6">
                  <c:v>BRIK-R-A</c:v>
                </c:pt>
                <c:pt idx="7">
                  <c:v>LANO-R-A</c:v>
                </c:pt>
                <c:pt idx="8">
                  <c:v>SPPL-R-A</c:v>
                </c:pt>
                <c:pt idx="9">
                  <c:v>ABPR-R-A</c:v>
                </c:pt>
                <c:pt idx="10">
                  <c:v>SLMK-R-A</c:v>
                </c:pt>
                <c:pt idx="11">
                  <c:v>PVOS-R-A</c:v>
                </c:pt>
                <c:pt idx="12">
                  <c:v>AMDN-R-A</c:v>
                </c:pt>
                <c:pt idx="13">
                  <c:v>HTPO-R-A</c:v>
                </c:pt>
                <c:pt idx="14">
                  <c:v>TUHO-R-A</c:v>
                </c:pt>
                <c:pt idx="15">
                  <c:v>HJDR-R-A</c:v>
                </c:pt>
                <c:pt idx="16">
                  <c:v>HPDG-R-A</c:v>
                </c:pt>
                <c:pt idx="17">
                  <c:v>ACM-R-A</c:v>
                </c:pt>
                <c:pt idx="18">
                  <c:v>PDBA-R-A</c:v>
                </c:pt>
                <c:pt idx="19">
                  <c:v>VSK-R-A</c:v>
                </c:pt>
                <c:pt idx="20">
                  <c:v>HZVG-R-A</c:v>
                </c:pt>
                <c:pt idx="21">
                  <c:v>LCDS-R-A</c:v>
                </c:pt>
                <c:pt idx="22">
                  <c:v>HMST-R-A</c:v>
                </c:pt>
                <c:pt idx="23">
                  <c:v>IPKK-R-A</c:v>
                </c:pt>
                <c:pt idx="24">
                  <c:v>HBRL-R-A</c:v>
                </c:pt>
                <c:pt idx="25">
                  <c:v>BLJE-R-A</c:v>
                </c:pt>
                <c:pt idx="26">
                  <c:v>BRST-R-A</c:v>
                </c:pt>
                <c:pt idx="27">
                  <c:v>SNHO-R-A</c:v>
                </c:pt>
                <c:pt idx="28">
                  <c:v>HZDZ-R-A</c:v>
                </c:pt>
                <c:pt idx="29">
                  <c:v>DDJM-R-A</c:v>
                </c:pt>
                <c:pt idx="30">
                  <c:v>HOMS-R-A</c:v>
                </c:pt>
                <c:pt idx="31">
                  <c:v>BCIN-R-A</c:v>
                </c:pt>
                <c:pt idx="32">
                  <c:v>VLDS-R-A</c:v>
                </c:pt>
                <c:pt idx="33">
                  <c:v>TNKC-R-A</c:v>
                </c:pt>
                <c:pt idx="34">
                  <c:v>KORF-R-A</c:v>
                </c:pt>
                <c:pt idx="35">
                  <c:v>HMAM-R-A</c:v>
                </c:pt>
                <c:pt idx="36">
                  <c:v>THMT-R-A</c:v>
                </c:pt>
                <c:pt idx="37">
                  <c:v>IGML-R-A</c:v>
                </c:pt>
                <c:pt idx="38">
                  <c:v>ZVCV-R-A</c:v>
                </c:pt>
                <c:pt idx="39">
                  <c:v>DIOK-R-A</c:v>
                </c:pt>
                <c:pt idx="40">
                  <c:v>JDRN-R-A</c:v>
                </c:pt>
                <c:pt idx="41">
                  <c:v>SNBA-R-A</c:v>
                </c:pt>
                <c:pt idx="42">
                  <c:v>DKVS-R-A</c:v>
                </c:pt>
                <c:pt idx="43">
                  <c:v>TKPR-R-A</c:v>
                </c:pt>
                <c:pt idx="44">
                  <c:v>JDTC-R-A</c:v>
                </c:pt>
                <c:pt idx="45">
                  <c:v>JLEN-R-A</c:v>
                </c:pt>
                <c:pt idx="46">
                  <c:v>GKBA-P-A</c:v>
                </c:pt>
                <c:pt idx="47">
                  <c:v>PZC-R-A</c:v>
                </c:pt>
                <c:pt idx="48">
                  <c:v>VDKT-R-A</c:v>
                </c:pt>
                <c:pt idx="49">
                  <c:v>PLJK-R-A</c:v>
                </c:pt>
                <c:pt idx="50">
                  <c:v>MTC-R-A</c:v>
                </c:pt>
                <c:pt idx="51">
                  <c:v>KMSK-R-A</c:v>
                </c:pt>
                <c:pt idx="52">
                  <c:v>HCRC-R-A</c:v>
                </c:pt>
                <c:pt idx="53">
                  <c:v>VART-R-1</c:v>
                </c:pt>
                <c:pt idx="54">
                  <c:v>SLPF-R-A</c:v>
                </c:pt>
                <c:pt idx="55">
                  <c:v>ZSZG-R-A</c:v>
                </c:pt>
                <c:pt idx="56">
                  <c:v>AGMM-R-A</c:v>
                </c:pt>
                <c:pt idx="57">
                  <c:v>DDJH-R-A</c:v>
                </c:pt>
                <c:pt idx="58">
                  <c:v>ZVZD-R-A</c:v>
                </c:pt>
                <c:pt idx="59">
                  <c:v>DIKL-R-A</c:v>
                </c:pt>
                <c:pt idx="60">
                  <c:v>HRBC-R-A</c:v>
                </c:pt>
                <c:pt idx="61">
                  <c:v>IPKO-R-A</c:v>
                </c:pt>
                <c:pt idx="62">
                  <c:v>BRIN-R-A</c:v>
                </c:pt>
                <c:pt idx="63">
                  <c:v>JTMN-R-A</c:v>
                </c:pt>
                <c:pt idx="64">
                  <c:v>HTCP-R-A</c:v>
                </c:pt>
                <c:pt idx="65">
                  <c:v>LKRI-R-A</c:v>
                </c:pt>
                <c:pt idx="66">
                  <c:v>JDRA-R-A</c:v>
                </c:pt>
                <c:pt idx="67">
                  <c:v>ACI-R-A</c:v>
                </c:pt>
                <c:pt idx="68">
                  <c:v>MIV-R-A</c:v>
                </c:pt>
                <c:pt idx="69">
                  <c:v>JDGT-R-A</c:v>
                </c:pt>
                <c:pt idx="70">
                  <c:v>SLRS-R-A</c:v>
                </c:pt>
                <c:pt idx="71">
                  <c:v>SMNS-R-A</c:v>
                </c:pt>
                <c:pt idx="72">
                  <c:v>PRFC-R-A</c:v>
                </c:pt>
                <c:pt idx="73">
                  <c:v>MDAL-R-A</c:v>
                </c:pt>
                <c:pt idx="74">
                  <c:v>BLKL-R-A</c:v>
                </c:pt>
                <c:pt idx="75">
                  <c:v>HMDN-R-A</c:v>
                </c:pt>
                <c:pt idx="76">
                  <c:v>ELAK-R-A</c:v>
                </c:pt>
                <c:pt idx="77">
                  <c:v>KOKA-R-A</c:v>
                </c:pt>
                <c:pt idx="78">
                  <c:v>UNPP-R-A</c:v>
                </c:pt>
                <c:pt idx="79">
                  <c:v>PIKR-R-A</c:v>
                </c:pt>
                <c:pt idx="80">
                  <c:v>HRBS-R-A</c:v>
                </c:pt>
                <c:pt idx="81">
                  <c:v>INDG-R-A</c:v>
                </c:pt>
                <c:pt idx="82">
                  <c:v>HTPK-R-A</c:v>
                </c:pt>
                <c:pt idx="83">
                  <c:v>MAIS-R-A</c:v>
                </c:pt>
                <c:pt idx="84">
                  <c:v>HBVD-R-A</c:v>
                </c:pt>
                <c:pt idx="85">
                  <c:v>ERNT-R-A</c:v>
                </c:pt>
                <c:pt idx="86">
                  <c:v>SPVA-R-A</c:v>
                </c:pt>
                <c:pt idx="87">
                  <c:v>ZITP-R-A</c:v>
                </c:pt>
                <c:pt idx="88">
                  <c:v>ADPL-R-A</c:v>
                </c:pt>
                <c:pt idx="89">
                  <c:v>IMZV-R-A</c:v>
                </c:pt>
                <c:pt idx="90">
                  <c:v>HDBK-R-A</c:v>
                </c:pt>
                <c:pt idx="91">
                  <c:v>LPLH-R-A</c:v>
                </c:pt>
                <c:pt idx="92">
                  <c:v>KOES-R-A</c:v>
                </c:pt>
                <c:pt idx="93">
                  <c:v>BDSS-R-A</c:v>
                </c:pt>
                <c:pt idx="94">
                  <c:v>HPB-R-A</c:v>
                </c:pt>
                <c:pt idx="95">
                  <c:v>HIMR-R-A</c:v>
                </c:pt>
                <c:pt idx="96">
                  <c:v>HNVI-R-A</c:v>
                </c:pt>
                <c:pt idx="97">
                  <c:v>CKML-R-A</c:v>
                </c:pt>
                <c:pt idx="98">
                  <c:v>SAPN-R-A</c:v>
                </c:pt>
                <c:pt idx="99">
                  <c:v>RHMF-A-A</c:v>
                </c:pt>
                <c:pt idx="100">
                  <c:v>SSNC-P-A1</c:v>
                </c:pt>
                <c:pt idx="101">
                  <c:v>VLBT-R-A</c:v>
                </c:pt>
                <c:pt idx="102">
                  <c:v>SCHB-R-A</c:v>
                </c:pt>
                <c:pt idx="103">
                  <c:v>INFS-R-A</c:v>
                </c:pt>
                <c:pt idx="104">
                  <c:v>ELKL-R-A</c:v>
                </c:pt>
                <c:pt idx="105">
                  <c:v>SLAX-R-A</c:v>
                </c:pt>
                <c:pt idx="106">
                  <c:v>GKBA-R-A</c:v>
                </c:pt>
                <c:pt idx="107">
                  <c:v>SSNC-R-A</c:v>
                </c:pt>
                <c:pt idx="108">
                  <c:v>CHAG-R-A</c:v>
                </c:pt>
                <c:pt idx="109">
                  <c:v>PIVK-R-A</c:v>
                </c:pt>
                <c:pt idx="110">
                  <c:v>VISG-R-A</c:v>
                </c:pt>
                <c:pt idx="111">
                  <c:v>LEDO-R-A</c:v>
                </c:pt>
                <c:pt idx="112">
                  <c:v>VLHO-R-A</c:v>
                </c:pt>
                <c:pt idx="113">
                  <c:v>ZTNJ-R-A</c:v>
                </c:pt>
                <c:pt idx="114">
                  <c:v>JDHR-R-A</c:v>
                </c:pt>
                <c:pt idx="115">
                  <c:v>JDKM-R-A</c:v>
                </c:pt>
                <c:pt idx="116">
                  <c:v>LVCV-R-A</c:v>
                </c:pt>
                <c:pt idx="117">
                  <c:v>TNSA-R-A</c:v>
                </c:pt>
                <c:pt idx="118">
                  <c:v>AGLG-R-A</c:v>
                </c:pt>
                <c:pt idx="119">
                  <c:v>RVRA-R-A</c:v>
                </c:pt>
                <c:pt idx="120">
                  <c:v>BZJK-R-A</c:v>
                </c:pt>
                <c:pt idx="121">
                  <c:v>SPNV-R-A</c:v>
                </c:pt>
                <c:pt idx="122">
                  <c:v>INGR-R-A</c:v>
                </c:pt>
                <c:pt idx="123">
                  <c:v>PKMI-R-A</c:v>
                </c:pt>
                <c:pt idx="124">
                  <c:v>MTHL-R-A</c:v>
                </c:pt>
              </c:strCache>
            </c:strRef>
          </c:cat>
          <c:val>
            <c:numRef>
              <c:f>work!$AG$2:$AG$126</c:f>
              <c:numCache>
                <c:ptCount val="125"/>
                <c:pt idx="0">
                  <c:v>-0.45</c:v>
                </c:pt>
                <c:pt idx="1">
                  <c:v>-0.3992</c:v>
                </c:pt>
                <c:pt idx="2">
                  <c:v>-0.3797</c:v>
                </c:pt>
                <c:pt idx="3">
                  <c:v>-0.20120000000000002</c:v>
                </c:pt>
                <c:pt idx="4">
                  <c:v>-0.18109999999999998</c:v>
                </c:pt>
                <c:pt idx="5">
                  <c:v>-0.1681</c:v>
                </c:pt>
                <c:pt idx="6">
                  <c:v>-0.1421</c:v>
                </c:pt>
                <c:pt idx="7">
                  <c:v>-0.13570000000000002</c:v>
                </c:pt>
                <c:pt idx="8">
                  <c:v>-0.1307</c:v>
                </c:pt>
                <c:pt idx="9">
                  <c:v>-0.1266</c:v>
                </c:pt>
                <c:pt idx="10">
                  <c:v>-0.1247</c:v>
                </c:pt>
                <c:pt idx="11">
                  <c:v>-0.12</c:v>
                </c:pt>
                <c:pt idx="12">
                  <c:v>-0.1191</c:v>
                </c:pt>
                <c:pt idx="13">
                  <c:v>-0.11800000000000001</c:v>
                </c:pt>
                <c:pt idx="14">
                  <c:v>-0.1139</c:v>
                </c:pt>
                <c:pt idx="15">
                  <c:v>-0.1128</c:v>
                </c:pt>
                <c:pt idx="16">
                  <c:v>-0.11109999999999999</c:v>
                </c:pt>
                <c:pt idx="17">
                  <c:v>-0.10779999999999999</c:v>
                </c:pt>
                <c:pt idx="18">
                  <c:v>-0.10279999999999999</c:v>
                </c:pt>
                <c:pt idx="19">
                  <c:v>-0.09939999999999999</c:v>
                </c:pt>
                <c:pt idx="20">
                  <c:v>-0.09759999999999999</c:v>
                </c:pt>
                <c:pt idx="21">
                  <c:v>-0.0973</c:v>
                </c:pt>
                <c:pt idx="22">
                  <c:v>-0.095</c:v>
                </c:pt>
                <c:pt idx="23">
                  <c:v>-0.0947</c:v>
                </c:pt>
                <c:pt idx="24">
                  <c:v>-0.0908</c:v>
                </c:pt>
                <c:pt idx="25">
                  <c:v>-0.08460000000000001</c:v>
                </c:pt>
                <c:pt idx="26">
                  <c:v>-0.0828</c:v>
                </c:pt>
                <c:pt idx="27">
                  <c:v>-0.0828</c:v>
                </c:pt>
                <c:pt idx="28">
                  <c:v>-0.0789</c:v>
                </c:pt>
                <c:pt idx="29">
                  <c:v>-0.0784</c:v>
                </c:pt>
                <c:pt idx="30">
                  <c:v>-0.0755</c:v>
                </c:pt>
                <c:pt idx="31">
                  <c:v>-0.07490000000000001</c:v>
                </c:pt>
                <c:pt idx="32">
                  <c:v>-0.0738</c:v>
                </c:pt>
                <c:pt idx="33">
                  <c:v>-0.0733</c:v>
                </c:pt>
                <c:pt idx="34">
                  <c:v>-0.0724</c:v>
                </c:pt>
                <c:pt idx="35">
                  <c:v>-0.0701</c:v>
                </c:pt>
                <c:pt idx="36">
                  <c:v>-0.0697</c:v>
                </c:pt>
                <c:pt idx="37">
                  <c:v>-0.0687</c:v>
                </c:pt>
                <c:pt idx="38">
                  <c:v>-0.0679</c:v>
                </c:pt>
                <c:pt idx="39">
                  <c:v>-0.0669</c:v>
                </c:pt>
                <c:pt idx="40">
                  <c:v>-0.06280000000000001</c:v>
                </c:pt>
                <c:pt idx="41">
                  <c:v>-0.0625</c:v>
                </c:pt>
                <c:pt idx="42">
                  <c:v>-0.0584</c:v>
                </c:pt>
                <c:pt idx="43">
                  <c:v>-0.057300000000000004</c:v>
                </c:pt>
                <c:pt idx="44">
                  <c:v>-0.057</c:v>
                </c:pt>
                <c:pt idx="45">
                  <c:v>-0.0558</c:v>
                </c:pt>
                <c:pt idx="46">
                  <c:v>-0.0432</c:v>
                </c:pt>
                <c:pt idx="47">
                  <c:v>-0.0418</c:v>
                </c:pt>
                <c:pt idx="48">
                  <c:v>-0.0378</c:v>
                </c:pt>
                <c:pt idx="49">
                  <c:v>-0.037000000000000005</c:v>
                </c:pt>
                <c:pt idx="50">
                  <c:v>-0.036000000000000004</c:v>
                </c:pt>
                <c:pt idx="51">
                  <c:v>-0.0351</c:v>
                </c:pt>
                <c:pt idx="52">
                  <c:v>-0.0333</c:v>
                </c:pt>
                <c:pt idx="53">
                  <c:v>-0.031400000000000004</c:v>
                </c:pt>
                <c:pt idx="54">
                  <c:v>-0.0305</c:v>
                </c:pt>
                <c:pt idx="55">
                  <c:v>-0.0294</c:v>
                </c:pt>
                <c:pt idx="56">
                  <c:v>-0.026600000000000002</c:v>
                </c:pt>
                <c:pt idx="57">
                  <c:v>-0.0259</c:v>
                </c:pt>
                <c:pt idx="58">
                  <c:v>-0.024300000000000002</c:v>
                </c:pt>
                <c:pt idx="59">
                  <c:v>-0.023700000000000002</c:v>
                </c:pt>
                <c:pt idx="60">
                  <c:v>-0.022400000000000003</c:v>
                </c:pt>
                <c:pt idx="61">
                  <c:v>-0.0199</c:v>
                </c:pt>
                <c:pt idx="62">
                  <c:v>-0.019799999999999998</c:v>
                </c:pt>
                <c:pt idx="63">
                  <c:v>-0.016200000000000003</c:v>
                </c:pt>
                <c:pt idx="64">
                  <c:v>-0.0161</c:v>
                </c:pt>
                <c:pt idx="65">
                  <c:v>-0.0159</c:v>
                </c:pt>
                <c:pt idx="66">
                  <c:v>-0.0147</c:v>
                </c:pt>
                <c:pt idx="67">
                  <c:v>-0.013300000000000001</c:v>
                </c:pt>
                <c:pt idx="68">
                  <c:v>-0.013300000000000001</c:v>
                </c:pt>
                <c:pt idx="69">
                  <c:v>-0.013000000000000001</c:v>
                </c:pt>
                <c:pt idx="70">
                  <c:v>-0.0106</c:v>
                </c:pt>
                <c:pt idx="71">
                  <c:v>-0.006999999999999999</c:v>
                </c:pt>
                <c:pt idx="72">
                  <c:v>-0.0068000000000000005</c:v>
                </c:pt>
                <c:pt idx="73">
                  <c:v>-0.0034000000000000002</c:v>
                </c:pt>
                <c:pt idx="74">
                  <c:v>-0.0033</c:v>
                </c:pt>
                <c:pt idx="75">
                  <c:v>-0.0023</c:v>
                </c:pt>
                <c:pt idx="76">
                  <c:v>-0.0009</c:v>
                </c:pt>
                <c:pt idx="77">
                  <c:v>0.0014000000000000002</c:v>
                </c:pt>
                <c:pt idx="78">
                  <c:v>0.0019</c:v>
                </c:pt>
                <c:pt idx="79">
                  <c:v>0.0052</c:v>
                </c:pt>
                <c:pt idx="80">
                  <c:v>0.0070999999999999995</c:v>
                </c:pt>
                <c:pt idx="81">
                  <c:v>0.0096</c:v>
                </c:pt>
                <c:pt idx="82">
                  <c:v>0.011899999999999999</c:v>
                </c:pt>
                <c:pt idx="83">
                  <c:v>0.0138</c:v>
                </c:pt>
                <c:pt idx="84">
                  <c:v>0.018799999999999997</c:v>
                </c:pt>
                <c:pt idx="85">
                  <c:v>0.0203</c:v>
                </c:pt>
                <c:pt idx="86">
                  <c:v>0.021400000000000002</c:v>
                </c:pt>
                <c:pt idx="87">
                  <c:v>0.0227</c:v>
                </c:pt>
                <c:pt idx="88">
                  <c:v>0.024</c:v>
                </c:pt>
                <c:pt idx="89">
                  <c:v>0.0246</c:v>
                </c:pt>
                <c:pt idx="90">
                  <c:v>0.0305</c:v>
                </c:pt>
                <c:pt idx="91">
                  <c:v>0.030600000000000002</c:v>
                </c:pt>
                <c:pt idx="92">
                  <c:v>0.0321</c:v>
                </c:pt>
                <c:pt idx="93">
                  <c:v>0.0333</c:v>
                </c:pt>
                <c:pt idx="94">
                  <c:v>0.035699999999999996</c:v>
                </c:pt>
                <c:pt idx="95">
                  <c:v>0.0384</c:v>
                </c:pt>
                <c:pt idx="96">
                  <c:v>0.0387</c:v>
                </c:pt>
                <c:pt idx="97">
                  <c:v>0.0403</c:v>
                </c:pt>
                <c:pt idx="98">
                  <c:v>0.0454</c:v>
                </c:pt>
                <c:pt idx="99">
                  <c:v>0.0493</c:v>
                </c:pt>
                <c:pt idx="100">
                  <c:v>0.0546</c:v>
                </c:pt>
                <c:pt idx="101">
                  <c:v>0.055999999999999994</c:v>
                </c:pt>
                <c:pt idx="102">
                  <c:v>0.057800000000000004</c:v>
                </c:pt>
                <c:pt idx="103">
                  <c:v>0.058899999999999994</c:v>
                </c:pt>
                <c:pt idx="104">
                  <c:v>0.0625</c:v>
                </c:pt>
                <c:pt idx="105">
                  <c:v>0.0653</c:v>
                </c:pt>
                <c:pt idx="106">
                  <c:v>0.06849999999999999</c:v>
                </c:pt>
                <c:pt idx="107">
                  <c:v>0.0699</c:v>
                </c:pt>
                <c:pt idx="108">
                  <c:v>0.0741</c:v>
                </c:pt>
                <c:pt idx="109">
                  <c:v>0.0796</c:v>
                </c:pt>
                <c:pt idx="110">
                  <c:v>0.08689999999999999</c:v>
                </c:pt>
                <c:pt idx="111">
                  <c:v>0.08900000000000001</c:v>
                </c:pt>
                <c:pt idx="112">
                  <c:v>0.0978</c:v>
                </c:pt>
                <c:pt idx="113">
                  <c:v>0.10949999999999999</c:v>
                </c:pt>
                <c:pt idx="114">
                  <c:v>0.12689999999999999</c:v>
                </c:pt>
                <c:pt idx="115">
                  <c:v>0.1329</c:v>
                </c:pt>
                <c:pt idx="116">
                  <c:v>0.134</c:v>
                </c:pt>
                <c:pt idx="117">
                  <c:v>0.1575</c:v>
                </c:pt>
                <c:pt idx="118">
                  <c:v>0.24989999999999998</c:v>
                </c:pt>
                <c:pt idx="119">
                  <c:v>0.25489999999999996</c:v>
                </c:pt>
                <c:pt idx="120">
                  <c:v>0.2581</c:v>
                </c:pt>
                <c:pt idx="121">
                  <c:v>0.282</c:v>
                </c:pt>
                <c:pt idx="122">
                  <c:v>0.9159</c:v>
                </c:pt>
                <c:pt idx="123">
                  <c:v>0.943</c:v>
                </c:pt>
                <c:pt idx="124">
                  <c:v>1.5</c:v>
                </c:pt>
              </c:numCache>
            </c:numRef>
          </c:val>
        </c:ser>
        <c:axId val="4033928"/>
        <c:axId val="36305353"/>
      </c:barChart>
      <c:catAx>
        <c:axId val="4033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6305353"/>
        <c:crosses val="autoZero"/>
        <c:auto val="1"/>
        <c:lblOffset val="0"/>
        <c:noMultiLvlLbl val="0"/>
      </c:catAx>
      <c:valAx>
        <c:axId val="363053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339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01.11.2006 do 30.11.2006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TNSA-R-A</c:v>
                </c:pt>
                <c:pt idx="2">
                  <c:v>DDJH-R-A</c:v>
                </c:pt>
                <c:pt idx="3">
                  <c:v>PDBA-R-A</c:v>
                </c:pt>
                <c:pt idx="4">
                  <c:v>KORF-R-A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37290769.37</c:v>
                </c:pt>
                <c:pt idx="1">
                  <c:v>26168645.28</c:v>
                </c:pt>
                <c:pt idx="2">
                  <c:v>19971788.09</c:v>
                </c:pt>
                <c:pt idx="3">
                  <c:v>18793759.18</c:v>
                </c:pt>
                <c:pt idx="4">
                  <c:v>13138512.4</c:v>
                </c:pt>
                <c:pt idx="5">
                  <c:v>222073023.94000003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39" bottom="0.37" header="0.25" footer="0.33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0.79625</cdr:y>
    </cdr:from>
    <cdr:to>
      <cdr:x>0.9105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57725" y="7943850"/>
          <a:ext cx="962025" cy="9239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98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61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-0.031400000000000004</v>
      </c>
      <c r="C3" s="14">
        <v>145.23</v>
      </c>
      <c r="D3" s="14">
        <v>150.05</v>
      </c>
      <c r="E3" s="14">
        <v>136.12</v>
      </c>
      <c r="F3" s="14">
        <v>140</v>
      </c>
      <c r="G3" s="15">
        <v>140.6616</v>
      </c>
      <c r="H3" s="16">
        <v>9461</v>
      </c>
      <c r="I3" s="17">
        <v>1343273.87</v>
      </c>
    </row>
    <row r="4" spans="1:9" ht="18">
      <c r="A4" s="12" t="s">
        <v>11</v>
      </c>
      <c r="B4" s="13">
        <v>0</v>
      </c>
      <c r="C4" s="14"/>
      <c r="D4" s="14"/>
      <c r="E4" s="14"/>
      <c r="F4" s="14"/>
      <c r="G4" s="15"/>
      <c r="H4" s="16"/>
      <c r="I4" s="17"/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99.06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106.4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103.45</v>
      </c>
      <c r="D10" s="14"/>
      <c r="E10" s="14"/>
      <c r="F10" s="14"/>
      <c r="G10" s="15"/>
      <c r="H10" s="16"/>
      <c r="I10" s="17"/>
    </row>
    <row r="11" spans="1:9" ht="18">
      <c r="A11" s="12" t="s">
        <v>18</v>
      </c>
      <c r="B11" s="13">
        <v>0</v>
      </c>
      <c r="C11" s="14">
        <v>110.15</v>
      </c>
      <c r="D11" s="14"/>
      <c r="E11" s="14"/>
      <c r="F11" s="14"/>
      <c r="G11" s="15"/>
      <c r="H11" s="16"/>
      <c r="I11" s="17"/>
    </row>
    <row r="12" spans="1:9" ht="18">
      <c r="A12" s="12" t="s">
        <v>19</v>
      </c>
      <c r="B12" s="13">
        <v>0</v>
      </c>
      <c r="C12" s="14">
        <v>104.15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20</v>
      </c>
      <c r="B13" s="19"/>
      <c r="C13" s="20"/>
      <c r="D13" s="20"/>
      <c r="E13" s="20"/>
      <c r="F13" s="20"/>
      <c r="G13" s="20"/>
      <c r="H13" s="21">
        <v>9461</v>
      </c>
      <c r="I13" s="22">
        <v>1343273.87</v>
      </c>
    </row>
    <row r="14" ht="19.5" thickBot="1" thickTop="1"/>
    <row r="15" spans="1:9" ht="19.5" customHeight="1" thickTop="1">
      <c r="A15" s="5" t="s">
        <v>21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22</v>
      </c>
      <c r="B16" s="13">
        <v>-0.019799999999999998</v>
      </c>
      <c r="C16" s="14">
        <v>108.2006</v>
      </c>
      <c r="D16" s="14">
        <v>109.5</v>
      </c>
      <c r="E16" s="14">
        <v>101</v>
      </c>
      <c r="F16" s="14">
        <v>106</v>
      </c>
      <c r="G16" s="15">
        <v>106.0516</v>
      </c>
      <c r="H16" s="16">
        <v>109380</v>
      </c>
      <c r="I16" s="17">
        <v>11708018.16</v>
      </c>
    </row>
    <row r="17" spans="1:9" ht="19.5" customHeight="1" thickBot="1">
      <c r="A17" s="18" t="s">
        <v>23</v>
      </c>
      <c r="B17" s="19"/>
      <c r="C17" s="20"/>
      <c r="D17" s="20"/>
      <c r="E17" s="20"/>
      <c r="F17" s="20"/>
      <c r="G17" s="20"/>
      <c r="H17" s="21">
        <v>109380</v>
      </c>
      <c r="I17" s="22">
        <v>11708018.16</v>
      </c>
    </row>
    <row r="18" ht="19.5" thickBot="1" thickTop="1"/>
    <row r="19" spans="1:9" ht="19.5" customHeight="1" thickTop="1">
      <c r="A19" s="5" t="s">
        <v>24</v>
      </c>
      <c r="B19" s="6"/>
      <c r="C19" s="7"/>
      <c r="D19" s="7"/>
      <c r="E19" s="7"/>
      <c r="F19" s="7"/>
      <c r="G19" s="7"/>
      <c r="H19" s="8"/>
      <c r="I19" s="9"/>
    </row>
    <row r="20" spans="1:9" ht="18">
      <c r="A20" s="12" t="s">
        <v>25</v>
      </c>
      <c r="B20" s="13">
        <v>-0.1266</v>
      </c>
      <c r="C20" s="14">
        <v>234.7394</v>
      </c>
      <c r="D20" s="14">
        <v>240</v>
      </c>
      <c r="E20" s="14">
        <v>200</v>
      </c>
      <c r="F20" s="14">
        <v>205</v>
      </c>
      <c r="G20" s="15">
        <v>205</v>
      </c>
      <c r="H20" s="16">
        <v>685</v>
      </c>
      <c r="I20" s="17">
        <v>149695.4</v>
      </c>
    </row>
    <row r="21" spans="1:9" ht="18">
      <c r="A21" s="12" t="s">
        <v>26</v>
      </c>
      <c r="B21" s="13">
        <v>-0.013300000000000001</v>
      </c>
      <c r="C21" s="14">
        <v>7100</v>
      </c>
      <c r="D21" s="14">
        <v>7200</v>
      </c>
      <c r="E21" s="14">
        <v>6950</v>
      </c>
      <c r="F21" s="14">
        <v>7000</v>
      </c>
      <c r="G21" s="15">
        <v>7005.2173</v>
      </c>
      <c r="H21" s="16">
        <v>219</v>
      </c>
      <c r="I21" s="17">
        <v>1545882.01</v>
      </c>
    </row>
    <row r="22" spans="1:9" ht="18">
      <c r="A22" s="12" t="s">
        <v>27</v>
      </c>
      <c r="B22" s="13">
        <v>-0.10779999999999999</v>
      </c>
      <c r="C22" s="14">
        <v>130.03</v>
      </c>
      <c r="D22" s="14">
        <v>185</v>
      </c>
      <c r="E22" s="14">
        <v>116</v>
      </c>
      <c r="F22" s="14">
        <v>116</v>
      </c>
      <c r="G22" s="15">
        <v>116</v>
      </c>
      <c r="H22" s="16">
        <v>2216</v>
      </c>
      <c r="I22" s="17">
        <v>339853.1</v>
      </c>
    </row>
    <row r="23" spans="1:9" ht="18">
      <c r="A23" s="12" t="s">
        <v>28</v>
      </c>
      <c r="B23" s="13">
        <v>-0.026600000000000002</v>
      </c>
      <c r="C23" s="14">
        <v>2250.1875</v>
      </c>
      <c r="D23" s="14">
        <v>2260</v>
      </c>
      <c r="E23" s="14">
        <v>2024.23</v>
      </c>
      <c r="F23" s="14">
        <v>2200</v>
      </c>
      <c r="G23" s="15">
        <v>2190.2222</v>
      </c>
      <c r="H23" s="16">
        <v>747</v>
      </c>
      <c r="I23" s="17">
        <v>1635550.98</v>
      </c>
    </row>
    <row r="24" spans="1:9" ht="18">
      <c r="A24" s="12" t="s">
        <v>29</v>
      </c>
      <c r="B24" s="13">
        <v>-0.0033</v>
      </c>
      <c r="C24" s="14">
        <v>299.9999</v>
      </c>
      <c r="D24" s="14">
        <v>300</v>
      </c>
      <c r="E24" s="14">
        <v>279</v>
      </c>
      <c r="F24" s="14">
        <v>299</v>
      </c>
      <c r="G24" s="15">
        <v>299</v>
      </c>
      <c r="H24" s="16">
        <v>191</v>
      </c>
      <c r="I24" s="17">
        <v>55379.45</v>
      </c>
    </row>
    <row r="25" spans="1:9" ht="18">
      <c r="A25" s="12" t="s">
        <v>30</v>
      </c>
      <c r="B25" s="13">
        <v>-0.08460000000000001</v>
      </c>
      <c r="C25" s="14">
        <v>300.9977</v>
      </c>
      <c r="D25" s="14">
        <v>296.99</v>
      </c>
      <c r="E25" s="14">
        <v>240</v>
      </c>
      <c r="F25" s="14">
        <v>280</v>
      </c>
      <c r="G25" s="15">
        <v>275.53</v>
      </c>
      <c r="H25" s="16">
        <v>40619</v>
      </c>
      <c r="I25" s="17">
        <v>10962623.45</v>
      </c>
    </row>
    <row r="26" spans="1:9" ht="18">
      <c r="A26" s="12" t="s">
        <v>31</v>
      </c>
      <c r="B26" s="13">
        <v>-0.1421</v>
      </c>
      <c r="C26" s="14">
        <v>349.7296</v>
      </c>
      <c r="D26" s="14">
        <v>330</v>
      </c>
      <c r="E26" s="14">
        <v>265.03</v>
      </c>
      <c r="F26" s="14">
        <v>300</v>
      </c>
      <c r="G26" s="15">
        <v>300</v>
      </c>
      <c r="H26" s="16">
        <v>41</v>
      </c>
      <c r="I26" s="17">
        <v>12280.3</v>
      </c>
    </row>
    <row r="27" spans="1:9" ht="18">
      <c r="A27" s="12" t="s">
        <v>32</v>
      </c>
      <c r="B27" s="13">
        <v>-0.0828</v>
      </c>
      <c r="C27" s="14">
        <v>207.1159</v>
      </c>
      <c r="D27" s="14">
        <v>205</v>
      </c>
      <c r="E27" s="14">
        <v>182.15</v>
      </c>
      <c r="F27" s="14">
        <v>189</v>
      </c>
      <c r="G27" s="15">
        <v>189.9666</v>
      </c>
      <c r="H27" s="16">
        <v>6008</v>
      </c>
      <c r="I27" s="17">
        <v>1179567.94</v>
      </c>
    </row>
    <row r="28" spans="1:9" ht="18">
      <c r="A28" s="12" t="s">
        <v>33</v>
      </c>
      <c r="B28" s="13">
        <v>0.0741</v>
      </c>
      <c r="C28" s="14">
        <v>1624.5454</v>
      </c>
      <c r="D28" s="14">
        <v>1745</v>
      </c>
      <c r="E28" s="14">
        <v>1650</v>
      </c>
      <c r="F28" s="14">
        <v>1745</v>
      </c>
      <c r="G28" s="15">
        <v>1745</v>
      </c>
      <c r="H28" s="16">
        <v>1947</v>
      </c>
      <c r="I28" s="17">
        <v>3307935.66</v>
      </c>
    </row>
    <row r="29" spans="1:9" ht="18">
      <c r="A29" s="12" t="s">
        <v>34</v>
      </c>
      <c r="B29" s="13">
        <v>0.0403</v>
      </c>
      <c r="C29" s="14">
        <v>4806.1278</v>
      </c>
      <c r="D29" s="14">
        <v>5000</v>
      </c>
      <c r="E29" s="14">
        <v>4802.02</v>
      </c>
      <c r="F29" s="14">
        <v>5000</v>
      </c>
      <c r="G29" s="15">
        <v>5000</v>
      </c>
      <c r="H29" s="16">
        <v>554</v>
      </c>
      <c r="I29" s="17">
        <v>2743517.14</v>
      </c>
    </row>
    <row r="30" spans="1:9" ht="18">
      <c r="A30" s="12" t="s">
        <v>35</v>
      </c>
      <c r="B30" s="13">
        <v>-0.0259</v>
      </c>
      <c r="C30" s="14">
        <v>158.8769</v>
      </c>
      <c r="D30" s="14">
        <v>161.95</v>
      </c>
      <c r="E30" s="14">
        <v>145</v>
      </c>
      <c r="F30" s="14">
        <v>154.01</v>
      </c>
      <c r="G30" s="15">
        <v>154.7567</v>
      </c>
      <c r="H30" s="16">
        <v>132783</v>
      </c>
      <c r="I30" s="17">
        <v>19971788.09</v>
      </c>
    </row>
    <row r="31" spans="1:9" ht="18">
      <c r="A31" s="12" t="s">
        <v>36</v>
      </c>
      <c r="B31" s="13">
        <v>-0.0784</v>
      </c>
      <c r="C31" s="14">
        <v>510</v>
      </c>
      <c r="D31" s="14">
        <v>499</v>
      </c>
      <c r="E31" s="14">
        <v>465.01</v>
      </c>
      <c r="F31" s="14">
        <v>470</v>
      </c>
      <c r="G31" s="15">
        <v>470</v>
      </c>
      <c r="H31" s="16">
        <v>836</v>
      </c>
      <c r="I31" s="17">
        <v>402751.91</v>
      </c>
    </row>
    <row r="32" spans="1:9" ht="18">
      <c r="A32" s="12" t="s">
        <v>37</v>
      </c>
      <c r="B32" s="13">
        <v>0.0625</v>
      </c>
      <c r="C32" s="14">
        <v>800</v>
      </c>
      <c r="D32" s="14">
        <v>850</v>
      </c>
      <c r="E32" s="14">
        <v>800</v>
      </c>
      <c r="F32" s="14">
        <v>850</v>
      </c>
      <c r="G32" s="15">
        <v>850</v>
      </c>
      <c r="H32" s="16">
        <v>3159</v>
      </c>
      <c r="I32" s="17">
        <v>2669360</v>
      </c>
    </row>
    <row r="33" spans="1:9" ht="18">
      <c r="A33" s="12" t="s">
        <v>38</v>
      </c>
      <c r="B33" s="13">
        <v>-0.0432</v>
      </c>
      <c r="C33" s="14">
        <v>247.6259</v>
      </c>
      <c r="D33" s="14">
        <v>249</v>
      </c>
      <c r="E33" s="14">
        <v>220.01</v>
      </c>
      <c r="F33" s="14">
        <v>249</v>
      </c>
      <c r="G33" s="15">
        <v>236.9069</v>
      </c>
      <c r="H33" s="16">
        <v>18724</v>
      </c>
      <c r="I33" s="17">
        <v>4381298.55</v>
      </c>
    </row>
    <row r="34" spans="1:9" ht="18">
      <c r="A34" s="12" t="s">
        <v>39</v>
      </c>
      <c r="B34" s="13">
        <v>0.06849999999999999</v>
      </c>
      <c r="C34" s="14">
        <v>271.3845</v>
      </c>
      <c r="D34" s="14">
        <v>305</v>
      </c>
      <c r="E34" s="14">
        <v>290</v>
      </c>
      <c r="F34" s="14">
        <v>290</v>
      </c>
      <c r="G34" s="15">
        <v>290</v>
      </c>
      <c r="H34" s="16">
        <v>3726</v>
      </c>
      <c r="I34" s="17">
        <v>1113277.64</v>
      </c>
    </row>
    <row r="35" spans="1:9" ht="18">
      <c r="A35" s="12" t="s">
        <v>40</v>
      </c>
      <c r="B35" s="13">
        <v>-0.0908</v>
      </c>
      <c r="C35" s="14">
        <v>308.0063</v>
      </c>
      <c r="D35" s="14">
        <v>310</v>
      </c>
      <c r="E35" s="14">
        <v>280.01</v>
      </c>
      <c r="F35" s="14">
        <v>280.01</v>
      </c>
      <c r="G35" s="15">
        <v>280.01</v>
      </c>
      <c r="H35" s="16">
        <v>1022</v>
      </c>
      <c r="I35" s="17">
        <v>303853.14</v>
      </c>
    </row>
    <row r="36" spans="1:9" ht="18">
      <c r="A36" s="12" t="s">
        <v>41</v>
      </c>
      <c r="B36" s="13">
        <v>0.018799999999999997</v>
      </c>
      <c r="C36" s="14">
        <v>222.786</v>
      </c>
      <c r="D36" s="14">
        <v>228</v>
      </c>
      <c r="E36" s="14">
        <v>212</v>
      </c>
      <c r="F36" s="14">
        <v>226.99</v>
      </c>
      <c r="G36" s="15">
        <v>226.99</v>
      </c>
      <c r="H36" s="16">
        <v>217</v>
      </c>
      <c r="I36" s="17">
        <v>47783.13</v>
      </c>
    </row>
    <row r="37" spans="1:9" ht="18">
      <c r="A37" s="12" t="s">
        <v>42</v>
      </c>
      <c r="B37" s="13">
        <v>0.0305</v>
      </c>
      <c r="C37" s="14">
        <v>407.5375</v>
      </c>
      <c r="D37" s="14">
        <v>420</v>
      </c>
      <c r="E37" s="14">
        <v>400</v>
      </c>
      <c r="F37" s="14">
        <v>420</v>
      </c>
      <c r="G37" s="15">
        <v>420</v>
      </c>
      <c r="H37" s="16">
        <v>716</v>
      </c>
      <c r="I37" s="17">
        <v>291717.15</v>
      </c>
    </row>
    <row r="38" spans="1:9" ht="18">
      <c r="A38" s="12" t="s">
        <v>43</v>
      </c>
      <c r="B38" s="13">
        <v>0.0384</v>
      </c>
      <c r="C38" s="14">
        <v>520</v>
      </c>
      <c r="D38" s="14">
        <v>549.98</v>
      </c>
      <c r="E38" s="14">
        <v>511</v>
      </c>
      <c r="F38" s="14">
        <v>540</v>
      </c>
      <c r="G38" s="15">
        <v>540</v>
      </c>
      <c r="H38" s="16">
        <v>5262</v>
      </c>
      <c r="I38" s="17">
        <v>2802884.42</v>
      </c>
    </row>
    <row r="39" spans="1:9" ht="18">
      <c r="A39" s="12" t="s">
        <v>44</v>
      </c>
      <c r="B39" s="13">
        <v>-0.1128</v>
      </c>
      <c r="C39" s="14">
        <v>699.9925</v>
      </c>
      <c r="D39" s="14">
        <v>700</v>
      </c>
      <c r="E39" s="14">
        <v>621.01</v>
      </c>
      <c r="F39" s="14">
        <v>621.01</v>
      </c>
      <c r="G39" s="15">
        <v>621.01</v>
      </c>
      <c r="H39" s="16">
        <v>45</v>
      </c>
      <c r="I39" s="17">
        <v>31263.03</v>
      </c>
    </row>
    <row r="40" spans="1:9" ht="18">
      <c r="A40" s="12" t="s">
        <v>45</v>
      </c>
      <c r="B40" s="13">
        <v>-0.0023</v>
      </c>
      <c r="C40" s="14">
        <v>203.0314</v>
      </c>
      <c r="D40" s="14">
        <v>203</v>
      </c>
      <c r="E40" s="14">
        <v>202.56</v>
      </c>
      <c r="F40" s="14">
        <v>202.56</v>
      </c>
      <c r="G40" s="15">
        <v>202.56</v>
      </c>
      <c r="H40" s="16">
        <v>66</v>
      </c>
      <c r="I40" s="17">
        <v>13379.52</v>
      </c>
    </row>
    <row r="41" spans="1:9" ht="18">
      <c r="A41" s="12" t="s">
        <v>46</v>
      </c>
      <c r="B41" s="13">
        <v>0.0387</v>
      </c>
      <c r="C41" s="14">
        <v>372.9023</v>
      </c>
      <c r="D41" s="14">
        <v>387.37</v>
      </c>
      <c r="E41" s="14">
        <v>387.37</v>
      </c>
      <c r="F41" s="14">
        <v>387.37</v>
      </c>
      <c r="G41" s="15">
        <v>387.37</v>
      </c>
      <c r="H41" s="16">
        <v>4</v>
      </c>
      <c r="I41" s="17">
        <v>1549.48</v>
      </c>
    </row>
    <row r="42" spans="1:9" ht="18">
      <c r="A42" s="12" t="s">
        <v>47</v>
      </c>
      <c r="B42" s="13">
        <v>-0.0755</v>
      </c>
      <c r="C42" s="14">
        <v>52.012</v>
      </c>
      <c r="D42" s="14">
        <v>52</v>
      </c>
      <c r="E42" s="14">
        <v>41.05</v>
      </c>
      <c r="F42" s="14">
        <v>48.07</v>
      </c>
      <c r="G42" s="15">
        <v>48.083</v>
      </c>
      <c r="H42" s="16">
        <v>4481</v>
      </c>
      <c r="I42" s="17">
        <v>214000.79</v>
      </c>
    </row>
    <row r="43" spans="1:9" ht="18">
      <c r="A43" s="12" t="s">
        <v>48</v>
      </c>
      <c r="B43" s="13">
        <v>-0.022400000000000003</v>
      </c>
      <c r="C43" s="14">
        <v>378.324</v>
      </c>
      <c r="D43" s="14">
        <v>370</v>
      </c>
      <c r="E43" s="14">
        <v>350</v>
      </c>
      <c r="F43" s="14">
        <v>370</v>
      </c>
      <c r="G43" s="15">
        <v>369.8285</v>
      </c>
      <c r="H43" s="16">
        <v>5323</v>
      </c>
      <c r="I43" s="17">
        <v>1962256.84</v>
      </c>
    </row>
    <row r="44" spans="1:9" ht="18">
      <c r="A44" s="12" t="s">
        <v>49</v>
      </c>
      <c r="B44" s="13">
        <v>0.0070999999999999995</v>
      </c>
      <c r="C44" s="14">
        <v>130.16</v>
      </c>
      <c r="D44" s="14">
        <v>138</v>
      </c>
      <c r="E44" s="14">
        <v>112.01</v>
      </c>
      <c r="F44" s="14">
        <v>138</v>
      </c>
      <c r="G44" s="15">
        <v>131.0967</v>
      </c>
      <c r="H44" s="16">
        <v>1058</v>
      </c>
      <c r="I44" s="17">
        <v>130339.04</v>
      </c>
    </row>
    <row r="45" spans="1:9" ht="18">
      <c r="A45" s="12" t="s">
        <v>50</v>
      </c>
      <c r="B45" s="13">
        <v>0.011899999999999999</v>
      </c>
      <c r="C45" s="14">
        <v>516.3131</v>
      </c>
      <c r="D45" s="14">
        <v>550</v>
      </c>
      <c r="E45" s="14">
        <v>501</v>
      </c>
      <c r="F45" s="14">
        <v>530</v>
      </c>
      <c r="G45" s="15">
        <v>522.5</v>
      </c>
      <c r="H45" s="16">
        <v>1172</v>
      </c>
      <c r="I45" s="17">
        <v>620707.96</v>
      </c>
    </row>
    <row r="46" spans="1:9" ht="18">
      <c r="A46" s="12" t="s">
        <v>51</v>
      </c>
      <c r="B46" s="13">
        <v>-0.11800000000000001</v>
      </c>
      <c r="C46" s="14">
        <v>544.2577</v>
      </c>
      <c r="D46" s="14">
        <v>530</v>
      </c>
      <c r="E46" s="14">
        <v>451.01</v>
      </c>
      <c r="F46" s="14">
        <v>480</v>
      </c>
      <c r="G46" s="15">
        <v>480</v>
      </c>
      <c r="H46" s="16">
        <v>1000</v>
      </c>
      <c r="I46" s="17">
        <v>514279.87</v>
      </c>
    </row>
    <row r="47" spans="1:9" ht="18">
      <c r="A47" s="12" t="s">
        <v>52</v>
      </c>
      <c r="B47" s="13">
        <v>-0.0789</v>
      </c>
      <c r="C47" s="14">
        <v>299.9962</v>
      </c>
      <c r="D47" s="14">
        <v>280</v>
      </c>
      <c r="E47" s="14">
        <v>253.78</v>
      </c>
      <c r="F47" s="14">
        <v>253.78</v>
      </c>
      <c r="G47" s="15">
        <v>276.3214</v>
      </c>
      <c r="H47" s="16">
        <v>397</v>
      </c>
      <c r="I47" s="17">
        <v>108197.8</v>
      </c>
    </row>
    <row r="48" spans="1:9" ht="18">
      <c r="A48" s="12" t="s">
        <v>53</v>
      </c>
      <c r="B48" s="13">
        <v>-0.09759999999999999</v>
      </c>
      <c r="C48" s="14">
        <v>174.01</v>
      </c>
      <c r="D48" s="14">
        <v>174.01</v>
      </c>
      <c r="E48" s="14">
        <v>148</v>
      </c>
      <c r="F48" s="14">
        <v>157</v>
      </c>
      <c r="G48" s="15">
        <v>157.0094</v>
      </c>
      <c r="H48" s="16">
        <v>1397</v>
      </c>
      <c r="I48" s="17">
        <v>230992.71</v>
      </c>
    </row>
    <row r="49" spans="1:9" ht="18">
      <c r="A49" s="12" t="s">
        <v>54</v>
      </c>
      <c r="B49" s="13">
        <v>-0.0687</v>
      </c>
      <c r="C49" s="14">
        <v>480</v>
      </c>
      <c r="D49" s="14">
        <v>447</v>
      </c>
      <c r="E49" s="14">
        <v>446.03</v>
      </c>
      <c r="F49" s="14">
        <v>447</v>
      </c>
      <c r="G49" s="15">
        <v>447</v>
      </c>
      <c r="H49" s="16">
        <v>141</v>
      </c>
      <c r="I49" s="17">
        <v>62932.84</v>
      </c>
    </row>
    <row r="50" spans="1:9" ht="18">
      <c r="A50" s="12" t="s">
        <v>55</v>
      </c>
      <c r="B50" s="13">
        <v>0.0246</v>
      </c>
      <c r="C50" s="14">
        <v>310.5491</v>
      </c>
      <c r="D50" s="14">
        <v>345</v>
      </c>
      <c r="E50" s="14">
        <v>317</v>
      </c>
      <c r="F50" s="14">
        <v>320</v>
      </c>
      <c r="G50" s="15">
        <v>318.2162</v>
      </c>
      <c r="H50" s="16">
        <v>1942</v>
      </c>
      <c r="I50" s="17">
        <v>638331</v>
      </c>
    </row>
    <row r="51" spans="1:9" ht="18">
      <c r="A51" s="12" t="s">
        <v>56</v>
      </c>
      <c r="B51" s="13">
        <v>-0.0947</v>
      </c>
      <c r="C51" s="14">
        <v>664.9997</v>
      </c>
      <c r="D51" s="14">
        <v>669</v>
      </c>
      <c r="E51" s="14">
        <v>571</v>
      </c>
      <c r="F51" s="14">
        <v>602</v>
      </c>
      <c r="G51" s="15">
        <v>602</v>
      </c>
      <c r="H51" s="16">
        <v>5401</v>
      </c>
      <c r="I51" s="17">
        <v>3472124.96</v>
      </c>
    </row>
    <row r="52" spans="1:9" ht="18">
      <c r="A52" s="12" t="s">
        <v>57</v>
      </c>
      <c r="B52" s="13">
        <v>-0.0199</v>
      </c>
      <c r="C52" s="14">
        <v>61.22</v>
      </c>
      <c r="D52" s="14">
        <v>64</v>
      </c>
      <c r="E52" s="14">
        <v>49.01</v>
      </c>
      <c r="F52" s="14">
        <v>60</v>
      </c>
      <c r="G52" s="15">
        <v>60</v>
      </c>
      <c r="H52" s="16">
        <v>4591</v>
      </c>
      <c r="I52" s="17">
        <v>266051.18</v>
      </c>
    </row>
    <row r="53" spans="1:9" ht="18">
      <c r="A53" s="12" t="s">
        <v>58</v>
      </c>
      <c r="B53" s="13">
        <v>-0.3992</v>
      </c>
      <c r="C53" s="14">
        <v>159.9945</v>
      </c>
      <c r="D53" s="14">
        <v>155</v>
      </c>
      <c r="E53" s="14">
        <v>96.11</v>
      </c>
      <c r="F53" s="14">
        <v>96.11</v>
      </c>
      <c r="G53" s="15">
        <v>96.11</v>
      </c>
      <c r="H53" s="16">
        <v>7364</v>
      </c>
      <c r="I53" s="17">
        <v>1005000.78</v>
      </c>
    </row>
    <row r="54" spans="1:9" ht="18">
      <c r="A54" s="12" t="s">
        <v>59</v>
      </c>
      <c r="B54" s="13">
        <v>-0.013000000000000001</v>
      </c>
      <c r="C54" s="14">
        <v>775.0888</v>
      </c>
      <c r="D54" s="14">
        <v>800</v>
      </c>
      <c r="E54" s="14">
        <v>765</v>
      </c>
      <c r="F54" s="14">
        <v>765</v>
      </c>
      <c r="G54" s="15">
        <v>765</v>
      </c>
      <c r="H54" s="16">
        <v>622</v>
      </c>
      <c r="I54" s="17">
        <v>484985.81</v>
      </c>
    </row>
    <row r="55" spans="1:9" ht="18">
      <c r="A55" s="12" t="s">
        <v>60</v>
      </c>
      <c r="B55" s="13">
        <v>0.12689999999999999</v>
      </c>
      <c r="C55" s="14">
        <v>310</v>
      </c>
      <c r="D55" s="14">
        <v>359.94</v>
      </c>
      <c r="E55" s="14">
        <v>339.21</v>
      </c>
      <c r="F55" s="14">
        <v>359.94</v>
      </c>
      <c r="G55" s="15">
        <v>349.3634</v>
      </c>
      <c r="H55" s="16">
        <v>49</v>
      </c>
      <c r="I55" s="17">
        <v>17118.81</v>
      </c>
    </row>
    <row r="56" spans="1:9" ht="18">
      <c r="A56" s="12" t="s">
        <v>61</v>
      </c>
      <c r="B56" s="13">
        <v>-0.0147</v>
      </c>
      <c r="C56" s="14">
        <v>2100</v>
      </c>
      <c r="D56" s="14">
        <v>2120</v>
      </c>
      <c r="E56" s="14">
        <v>1900</v>
      </c>
      <c r="F56" s="14">
        <v>2000</v>
      </c>
      <c r="G56" s="15">
        <v>2069.0627</v>
      </c>
      <c r="H56" s="16">
        <v>2263</v>
      </c>
      <c r="I56" s="17">
        <v>4714460.62</v>
      </c>
    </row>
    <row r="57" spans="1:9" ht="18">
      <c r="A57" s="12" t="s">
        <v>62</v>
      </c>
      <c r="B57" s="13">
        <v>-0.06280000000000001</v>
      </c>
      <c r="C57" s="14">
        <v>501.5245</v>
      </c>
      <c r="D57" s="14">
        <v>505</v>
      </c>
      <c r="E57" s="14">
        <v>461</v>
      </c>
      <c r="F57" s="14">
        <v>470</v>
      </c>
      <c r="G57" s="15">
        <v>470</v>
      </c>
      <c r="H57" s="16">
        <v>623</v>
      </c>
      <c r="I57" s="17">
        <v>305685</v>
      </c>
    </row>
    <row r="58" spans="1:9" ht="18">
      <c r="A58" s="12" t="s">
        <v>63</v>
      </c>
      <c r="B58" s="13">
        <v>-0.057</v>
      </c>
      <c r="C58" s="14">
        <v>360</v>
      </c>
      <c r="D58" s="14">
        <v>340</v>
      </c>
      <c r="E58" s="14">
        <v>308.02</v>
      </c>
      <c r="F58" s="14">
        <v>340</v>
      </c>
      <c r="G58" s="15">
        <v>339.4545</v>
      </c>
      <c r="H58" s="16">
        <v>516</v>
      </c>
      <c r="I58" s="17">
        <v>170491.2</v>
      </c>
    </row>
    <row r="59" spans="1:9" ht="18">
      <c r="A59" s="12" t="s">
        <v>64</v>
      </c>
      <c r="B59" s="13">
        <v>-0.016200000000000003</v>
      </c>
      <c r="C59" s="14">
        <v>81.3193</v>
      </c>
      <c r="D59" s="14">
        <v>86</v>
      </c>
      <c r="E59" s="14">
        <v>76.21</v>
      </c>
      <c r="F59" s="14">
        <v>80</v>
      </c>
      <c r="G59" s="15">
        <v>80</v>
      </c>
      <c r="H59" s="16">
        <v>649</v>
      </c>
      <c r="I59" s="17">
        <v>51939.73</v>
      </c>
    </row>
    <row r="60" spans="1:9" ht="18">
      <c r="A60" s="12" t="s">
        <v>65</v>
      </c>
      <c r="B60" s="13">
        <v>-0.0351</v>
      </c>
      <c r="C60" s="14">
        <v>156.52</v>
      </c>
      <c r="D60" s="14">
        <v>157.01</v>
      </c>
      <c r="E60" s="14">
        <v>151.02</v>
      </c>
      <c r="F60" s="14">
        <v>151.02</v>
      </c>
      <c r="G60" s="15">
        <v>151.02</v>
      </c>
      <c r="H60" s="16">
        <v>4215</v>
      </c>
      <c r="I60" s="17">
        <v>645527.32</v>
      </c>
    </row>
    <row r="61" spans="1:9" ht="18">
      <c r="A61" s="12" t="s">
        <v>66</v>
      </c>
      <c r="B61" s="13">
        <v>0.0321</v>
      </c>
      <c r="C61" s="14">
        <v>1060.01</v>
      </c>
      <c r="D61" s="14">
        <v>1120</v>
      </c>
      <c r="E61" s="14">
        <v>1040</v>
      </c>
      <c r="F61" s="14">
        <v>1120</v>
      </c>
      <c r="G61" s="15">
        <v>1094.1152</v>
      </c>
      <c r="H61" s="16">
        <v>2360</v>
      </c>
      <c r="I61" s="17">
        <v>2516101.64</v>
      </c>
    </row>
    <row r="62" spans="1:9" ht="18">
      <c r="A62" s="12" t="s">
        <v>67</v>
      </c>
      <c r="B62" s="13">
        <v>0.0014000000000000002</v>
      </c>
      <c r="C62" s="14">
        <v>699</v>
      </c>
      <c r="D62" s="14">
        <v>700</v>
      </c>
      <c r="E62" s="14">
        <v>655</v>
      </c>
      <c r="F62" s="14">
        <v>700</v>
      </c>
      <c r="G62" s="15">
        <v>700</v>
      </c>
      <c r="H62" s="16">
        <v>1403</v>
      </c>
      <c r="I62" s="17">
        <v>973668.21</v>
      </c>
    </row>
    <row r="63" spans="1:9" ht="18">
      <c r="A63" s="12" t="s">
        <v>68</v>
      </c>
      <c r="B63" s="13">
        <v>-0.0724</v>
      </c>
      <c r="C63" s="14">
        <v>168.8787</v>
      </c>
      <c r="D63" s="14">
        <v>166.2</v>
      </c>
      <c r="E63" s="14">
        <v>155.08</v>
      </c>
      <c r="F63" s="14">
        <v>156</v>
      </c>
      <c r="G63" s="15">
        <v>156.6451</v>
      </c>
      <c r="H63" s="16">
        <v>81306</v>
      </c>
      <c r="I63" s="17">
        <v>13138512.4</v>
      </c>
    </row>
    <row r="64" spans="1:9" ht="18">
      <c r="A64" s="12" t="s">
        <v>69</v>
      </c>
      <c r="B64" s="13">
        <v>-0.0973</v>
      </c>
      <c r="C64" s="14">
        <v>34.6071</v>
      </c>
      <c r="D64" s="14">
        <v>34.5</v>
      </c>
      <c r="E64" s="14">
        <v>30.2</v>
      </c>
      <c r="F64" s="14">
        <v>31</v>
      </c>
      <c r="G64" s="15">
        <v>31.2378</v>
      </c>
      <c r="H64" s="16">
        <v>22161</v>
      </c>
      <c r="I64" s="17">
        <v>715061.81</v>
      </c>
    </row>
    <row r="65" spans="1:9" ht="18">
      <c r="A65" s="12" t="s">
        <v>70</v>
      </c>
      <c r="B65" s="13">
        <v>0.030600000000000002</v>
      </c>
      <c r="C65" s="14">
        <v>281.616</v>
      </c>
      <c r="D65" s="14">
        <v>294</v>
      </c>
      <c r="E65" s="14">
        <v>260</v>
      </c>
      <c r="F65" s="14">
        <v>291</v>
      </c>
      <c r="G65" s="15">
        <v>290.2518</v>
      </c>
      <c r="H65" s="16">
        <v>3500</v>
      </c>
      <c r="I65" s="17">
        <v>978703.87</v>
      </c>
    </row>
    <row r="66" spans="1:9" ht="18">
      <c r="A66" s="12" t="s">
        <v>71</v>
      </c>
      <c r="B66" s="13">
        <v>-0.0034000000000000002</v>
      </c>
      <c r="C66" s="14">
        <v>1655.7</v>
      </c>
      <c r="D66" s="14">
        <v>1660</v>
      </c>
      <c r="E66" s="14">
        <v>1650</v>
      </c>
      <c r="F66" s="14">
        <v>1650</v>
      </c>
      <c r="G66" s="15">
        <v>1650</v>
      </c>
      <c r="H66" s="16">
        <v>69</v>
      </c>
      <c r="I66" s="17">
        <v>113930.04</v>
      </c>
    </row>
    <row r="67" spans="1:9" ht="18">
      <c r="A67" s="12" t="s">
        <v>72</v>
      </c>
      <c r="B67" s="13">
        <v>-0.013300000000000001</v>
      </c>
      <c r="C67" s="14">
        <v>6993.7071</v>
      </c>
      <c r="D67" s="14">
        <v>6993.99</v>
      </c>
      <c r="E67" s="14">
        <v>6750</v>
      </c>
      <c r="F67" s="14">
        <v>6900</v>
      </c>
      <c r="G67" s="15">
        <v>6899.9933</v>
      </c>
      <c r="H67" s="16">
        <v>1272</v>
      </c>
      <c r="I67" s="17">
        <v>8662349.55</v>
      </c>
    </row>
    <row r="68" spans="1:9" ht="18">
      <c r="A68" s="12" t="s">
        <v>73</v>
      </c>
      <c r="B68" s="13">
        <v>0</v>
      </c>
      <c r="C68" s="14">
        <v>849.99</v>
      </c>
      <c r="D68" s="14">
        <v>959</v>
      </c>
      <c r="E68" s="14">
        <v>837</v>
      </c>
      <c r="F68" s="14">
        <v>846.13</v>
      </c>
      <c r="G68" s="15">
        <v>850.0027</v>
      </c>
      <c r="H68" s="16">
        <v>804</v>
      </c>
      <c r="I68" s="17">
        <v>721616.52</v>
      </c>
    </row>
    <row r="69" spans="1:9" ht="18">
      <c r="A69" s="12" t="s">
        <v>74</v>
      </c>
      <c r="B69" s="13">
        <v>0</v>
      </c>
      <c r="C69" s="14"/>
      <c r="D69" s="14">
        <v>7</v>
      </c>
      <c r="E69" s="14">
        <v>7</v>
      </c>
      <c r="F69" s="14">
        <v>7</v>
      </c>
      <c r="G69" s="15">
        <v>7</v>
      </c>
      <c r="H69" s="16">
        <v>1</v>
      </c>
      <c r="I69" s="17">
        <v>7</v>
      </c>
    </row>
    <row r="70" spans="1:9" ht="18">
      <c r="A70" s="12" t="s">
        <v>75</v>
      </c>
      <c r="B70" s="13">
        <v>-0.036000000000000004</v>
      </c>
      <c r="C70" s="14">
        <v>275</v>
      </c>
      <c r="D70" s="14">
        <v>270</v>
      </c>
      <c r="E70" s="14">
        <v>265.03</v>
      </c>
      <c r="F70" s="14">
        <v>265.1</v>
      </c>
      <c r="G70" s="15">
        <v>265.1</v>
      </c>
      <c r="H70" s="16">
        <v>176</v>
      </c>
      <c r="I70" s="17">
        <v>47127.12</v>
      </c>
    </row>
    <row r="71" spans="1:9" ht="18">
      <c r="A71" s="12" t="s">
        <v>76</v>
      </c>
      <c r="B71" s="13">
        <v>-0.10279999999999999</v>
      </c>
      <c r="C71" s="14">
        <v>2263.6359</v>
      </c>
      <c r="D71" s="14">
        <v>2400</v>
      </c>
      <c r="E71" s="14">
        <v>2000.01</v>
      </c>
      <c r="F71" s="14">
        <v>2080</v>
      </c>
      <c r="G71" s="15">
        <v>2030.791</v>
      </c>
      <c r="H71" s="16">
        <v>8071</v>
      </c>
      <c r="I71" s="17">
        <v>18793759.18</v>
      </c>
    </row>
    <row r="72" spans="1:9" ht="18">
      <c r="A72" s="12" t="s">
        <v>77</v>
      </c>
      <c r="B72" s="13">
        <v>0.0052</v>
      </c>
      <c r="C72" s="14">
        <v>500</v>
      </c>
      <c r="D72" s="14">
        <v>505</v>
      </c>
      <c r="E72" s="14">
        <v>460</v>
      </c>
      <c r="F72" s="14">
        <v>505</v>
      </c>
      <c r="G72" s="15">
        <v>502.619</v>
      </c>
      <c r="H72" s="16">
        <v>2777</v>
      </c>
      <c r="I72" s="17">
        <v>1333419.16</v>
      </c>
    </row>
    <row r="73" spans="1:9" ht="18">
      <c r="A73" s="12" t="s">
        <v>78</v>
      </c>
      <c r="B73" s="13">
        <v>0.0796</v>
      </c>
      <c r="C73" s="14">
        <v>509.4281</v>
      </c>
      <c r="D73" s="14">
        <v>550</v>
      </c>
      <c r="E73" s="14">
        <v>500</v>
      </c>
      <c r="F73" s="14">
        <v>550</v>
      </c>
      <c r="G73" s="15">
        <v>550</v>
      </c>
      <c r="H73" s="16">
        <v>6778</v>
      </c>
      <c r="I73" s="17">
        <v>3490375.97</v>
      </c>
    </row>
    <row r="74" spans="1:9" ht="18">
      <c r="A74" s="12" t="s">
        <v>79</v>
      </c>
      <c r="B74" s="13">
        <v>0.943</v>
      </c>
      <c r="C74" s="14">
        <v>800</v>
      </c>
      <c r="D74" s="14">
        <v>1560</v>
      </c>
      <c r="E74" s="14">
        <v>960</v>
      </c>
      <c r="F74" s="14">
        <v>1560</v>
      </c>
      <c r="G74" s="15">
        <v>1554.4444</v>
      </c>
      <c r="H74" s="16">
        <v>218</v>
      </c>
      <c r="I74" s="17">
        <v>269130</v>
      </c>
    </row>
    <row r="75" spans="1:9" ht="18">
      <c r="A75" s="12" t="s">
        <v>80</v>
      </c>
      <c r="B75" s="13">
        <v>-0.037000000000000005</v>
      </c>
      <c r="C75" s="14">
        <v>135</v>
      </c>
      <c r="D75" s="14">
        <v>136</v>
      </c>
      <c r="E75" s="14">
        <v>124.5</v>
      </c>
      <c r="F75" s="14">
        <v>130</v>
      </c>
      <c r="G75" s="15">
        <v>130</v>
      </c>
      <c r="H75" s="16">
        <v>2825</v>
      </c>
      <c r="I75" s="17">
        <v>365408.07</v>
      </c>
    </row>
    <row r="76" spans="1:9" ht="18">
      <c r="A76" s="12" t="s">
        <v>81</v>
      </c>
      <c r="B76" s="13">
        <v>-0.0068000000000000005</v>
      </c>
      <c r="C76" s="14">
        <v>68.9879</v>
      </c>
      <c r="D76" s="14">
        <v>69.01</v>
      </c>
      <c r="E76" s="14">
        <v>63.6</v>
      </c>
      <c r="F76" s="14">
        <v>69</v>
      </c>
      <c r="G76" s="15">
        <v>68.5121</v>
      </c>
      <c r="H76" s="16">
        <v>37439</v>
      </c>
      <c r="I76" s="17">
        <v>2512568.28</v>
      </c>
    </row>
    <row r="77" spans="1:9" ht="18">
      <c r="A77" s="12" t="s">
        <v>82</v>
      </c>
      <c r="B77" s="13">
        <v>-0.12</v>
      </c>
      <c r="C77" s="14">
        <v>1250</v>
      </c>
      <c r="D77" s="14">
        <v>1100</v>
      </c>
      <c r="E77" s="14">
        <v>1100</v>
      </c>
      <c r="F77" s="14">
        <v>1100</v>
      </c>
      <c r="G77" s="15">
        <v>1100</v>
      </c>
      <c r="H77" s="16">
        <v>2</v>
      </c>
      <c r="I77" s="17">
        <v>2200</v>
      </c>
    </row>
    <row r="78" spans="1:9" ht="18">
      <c r="A78" s="12" t="s">
        <v>83</v>
      </c>
      <c r="B78" s="13">
        <v>0</v>
      </c>
      <c r="C78" s="14">
        <v>550.03</v>
      </c>
      <c r="D78" s="14">
        <v>550.15</v>
      </c>
      <c r="E78" s="14">
        <v>527.1</v>
      </c>
      <c r="F78" s="14">
        <v>550</v>
      </c>
      <c r="G78" s="15">
        <v>550</v>
      </c>
      <c r="H78" s="16">
        <v>297</v>
      </c>
      <c r="I78" s="17">
        <v>161527.9</v>
      </c>
    </row>
    <row r="79" spans="1:9" ht="18">
      <c r="A79" s="12" t="s">
        <v>84</v>
      </c>
      <c r="B79" s="13">
        <v>0.0454</v>
      </c>
      <c r="C79" s="14">
        <v>665.2523</v>
      </c>
      <c r="D79" s="14">
        <v>719</v>
      </c>
      <c r="E79" s="14">
        <v>630.01</v>
      </c>
      <c r="F79" s="14">
        <v>695</v>
      </c>
      <c r="G79" s="15">
        <v>695.5</v>
      </c>
      <c r="H79" s="16">
        <v>3584</v>
      </c>
      <c r="I79" s="17">
        <v>2444804.47</v>
      </c>
    </row>
    <row r="80" spans="1:9" ht="18">
      <c r="A80" s="12" t="s">
        <v>85</v>
      </c>
      <c r="B80" s="13">
        <v>0.057800000000000004</v>
      </c>
      <c r="C80" s="14">
        <v>165</v>
      </c>
      <c r="D80" s="14">
        <v>175</v>
      </c>
      <c r="E80" s="14">
        <v>170</v>
      </c>
      <c r="F80" s="14">
        <v>175</v>
      </c>
      <c r="G80" s="15">
        <v>174.5454</v>
      </c>
      <c r="H80" s="16">
        <v>110</v>
      </c>
      <c r="I80" s="17">
        <v>19200</v>
      </c>
    </row>
    <row r="81" spans="1:9" ht="18">
      <c r="A81" s="12" t="s">
        <v>86</v>
      </c>
      <c r="B81" s="13">
        <v>-0.1247</v>
      </c>
      <c r="C81" s="14">
        <v>80</v>
      </c>
      <c r="D81" s="14">
        <v>80</v>
      </c>
      <c r="E81" s="14">
        <v>68.5</v>
      </c>
      <c r="F81" s="14">
        <v>70.02</v>
      </c>
      <c r="G81" s="15">
        <v>70.02</v>
      </c>
      <c r="H81" s="16">
        <v>2585</v>
      </c>
      <c r="I81" s="17">
        <v>183483.21</v>
      </c>
    </row>
    <row r="82" spans="1:9" ht="18">
      <c r="A82" s="12" t="s">
        <v>87</v>
      </c>
      <c r="B82" s="13">
        <v>-0.0305</v>
      </c>
      <c r="C82" s="14">
        <v>74.5879</v>
      </c>
      <c r="D82" s="14">
        <v>76</v>
      </c>
      <c r="E82" s="14">
        <v>72</v>
      </c>
      <c r="F82" s="14">
        <v>72.31</v>
      </c>
      <c r="G82" s="15">
        <v>72.31</v>
      </c>
      <c r="H82" s="16">
        <v>30337</v>
      </c>
      <c r="I82" s="17">
        <v>2230287.22</v>
      </c>
    </row>
    <row r="83" spans="1:9" ht="18">
      <c r="A83" s="12" t="s">
        <v>88</v>
      </c>
      <c r="B83" s="13">
        <v>-0.0625</v>
      </c>
      <c r="C83" s="14">
        <v>375.6282</v>
      </c>
      <c r="D83" s="14">
        <v>379.99</v>
      </c>
      <c r="E83" s="14">
        <v>345</v>
      </c>
      <c r="F83" s="14">
        <v>346.02</v>
      </c>
      <c r="G83" s="15">
        <v>352.1169</v>
      </c>
      <c r="H83" s="16">
        <v>34666</v>
      </c>
      <c r="I83" s="17">
        <v>12719052.68</v>
      </c>
    </row>
    <row r="84" spans="1:9" ht="18">
      <c r="A84" s="12" t="s">
        <v>89</v>
      </c>
      <c r="B84" s="13">
        <v>-0.0828</v>
      </c>
      <c r="C84" s="14">
        <v>185.0441</v>
      </c>
      <c r="D84" s="14">
        <v>185.01</v>
      </c>
      <c r="E84" s="14">
        <v>161.51</v>
      </c>
      <c r="F84" s="14">
        <v>170</v>
      </c>
      <c r="G84" s="15">
        <v>169.7072</v>
      </c>
      <c r="H84" s="16">
        <v>17005</v>
      </c>
      <c r="I84" s="17">
        <v>3025182.8</v>
      </c>
    </row>
    <row r="85" spans="1:9" ht="18">
      <c r="A85" s="12" t="s">
        <v>90</v>
      </c>
      <c r="B85" s="13">
        <v>0.021400000000000002</v>
      </c>
      <c r="C85" s="14">
        <v>489.5238</v>
      </c>
      <c r="D85" s="14">
        <v>535</v>
      </c>
      <c r="E85" s="14">
        <v>476</v>
      </c>
      <c r="F85" s="14">
        <v>500</v>
      </c>
      <c r="G85" s="15">
        <v>500</v>
      </c>
      <c r="H85" s="16">
        <v>761</v>
      </c>
      <c r="I85" s="17">
        <v>380857.24</v>
      </c>
    </row>
    <row r="86" spans="1:9" ht="18">
      <c r="A86" s="12" t="s">
        <v>91</v>
      </c>
      <c r="B86" s="13">
        <v>-0.0697</v>
      </c>
      <c r="C86" s="14">
        <v>330</v>
      </c>
      <c r="D86" s="14">
        <v>315</v>
      </c>
      <c r="E86" s="14">
        <v>300</v>
      </c>
      <c r="F86" s="14">
        <v>315</v>
      </c>
      <c r="G86" s="15">
        <v>306.9934</v>
      </c>
      <c r="H86" s="16">
        <v>971</v>
      </c>
      <c r="I86" s="17">
        <v>296457.83</v>
      </c>
    </row>
    <row r="87" spans="1:9" ht="18">
      <c r="A87" s="12" t="s">
        <v>92</v>
      </c>
      <c r="B87" s="13">
        <v>-0.057300000000000004</v>
      </c>
      <c r="C87" s="14">
        <v>2020</v>
      </c>
      <c r="D87" s="14">
        <v>2000</v>
      </c>
      <c r="E87" s="14">
        <v>1800</v>
      </c>
      <c r="F87" s="14">
        <v>1900</v>
      </c>
      <c r="G87" s="15">
        <v>1904.1719</v>
      </c>
      <c r="H87" s="16">
        <v>349</v>
      </c>
      <c r="I87" s="17">
        <v>668917.33</v>
      </c>
    </row>
    <row r="88" spans="1:9" ht="18">
      <c r="A88" s="12" t="s">
        <v>93</v>
      </c>
      <c r="B88" s="13">
        <v>-0.0733</v>
      </c>
      <c r="C88" s="14">
        <v>2397.7291</v>
      </c>
      <c r="D88" s="14">
        <v>2400</v>
      </c>
      <c r="E88" s="14">
        <v>2100</v>
      </c>
      <c r="F88" s="14">
        <v>2221</v>
      </c>
      <c r="G88" s="15">
        <v>2221.7551</v>
      </c>
      <c r="H88" s="16">
        <v>323</v>
      </c>
      <c r="I88" s="17">
        <v>726948.6</v>
      </c>
    </row>
    <row r="89" spans="1:9" ht="18">
      <c r="A89" s="12" t="s">
        <v>94</v>
      </c>
      <c r="B89" s="13">
        <v>0.1575</v>
      </c>
      <c r="C89" s="14">
        <v>6499.2923</v>
      </c>
      <c r="D89" s="14">
        <v>7750</v>
      </c>
      <c r="E89" s="14">
        <v>5500</v>
      </c>
      <c r="F89" s="14">
        <v>7700</v>
      </c>
      <c r="G89" s="15">
        <v>7523.3477</v>
      </c>
      <c r="H89" s="16">
        <v>3956</v>
      </c>
      <c r="I89" s="17">
        <v>26168645.28</v>
      </c>
    </row>
    <row r="90" spans="1:9" ht="18">
      <c r="A90" s="12" t="s">
        <v>95</v>
      </c>
      <c r="B90" s="13">
        <v>-0.1139</v>
      </c>
      <c r="C90" s="14">
        <v>1422</v>
      </c>
      <c r="D90" s="14">
        <v>1422</v>
      </c>
      <c r="E90" s="14">
        <v>1250</v>
      </c>
      <c r="F90" s="14">
        <v>1260</v>
      </c>
      <c r="G90" s="15">
        <v>1260</v>
      </c>
      <c r="H90" s="16">
        <v>1068</v>
      </c>
      <c r="I90" s="17">
        <v>1426123.56</v>
      </c>
    </row>
    <row r="91" spans="1:9" ht="18">
      <c r="A91" s="12" t="s">
        <v>96</v>
      </c>
      <c r="B91" s="13">
        <v>0.055999999999999994</v>
      </c>
      <c r="C91" s="14">
        <v>16.05</v>
      </c>
      <c r="D91" s="14">
        <v>17</v>
      </c>
      <c r="E91" s="14">
        <v>15.3</v>
      </c>
      <c r="F91" s="14">
        <v>16.9</v>
      </c>
      <c r="G91" s="15">
        <v>16.9497</v>
      </c>
      <c r="H91" s="16">
        <v>2955</v>
      </c>
      <c r="I91" s="17">
        <v>48106.95</v>
      </c>
    </row>
    <row r="92" spans="1:9" ht="18">
      <c r="A92" s="12" t="s">
        <v>97</v>
      </c>
      <c r="B92" s="13">
        <v>-0.0738</v>
      </c>
      <c r="C92" s="14">
        <v>146.8293</v>
      </c>
      <c r="D92" s="14">
        <v>150.01</v>
      </c>
      <c r="E92" s="14">
        <v>135</v>
      </c>
      <c r="F92" s="14">
        <v>135.35</v>
      </c>
      <c r="G92" s="15">
        <v>135.9911</v>
      </c>
      <c r="H92" s="16">
        <v>15512</v>
      </c>
      <c r="I92" s="17">
        <v>2233289.27</v>
      </c>
    </row>
    <row r="93" spans="1:9" ht="18">
      <c r="A93" s="12" t="s">
        <v>98</v>
      </c>
      <c r="B93" s="13">
        <v>0.0978</v>
      </c>
      <c r="C93" s="14">
        <v>139.3162</v>
      </c>
      <c r="D93" s="14">
        <v>154.99</v>
      </c>
      <c r="E93" s="14">
        <v>130</v>
      </c>
      <c r="F93" s="14">
        <v>154.99</v>
      </c>
      <c r="G93" s="15">
        <v>152.952</v>
      </c>
      <c r="H93" s="16">
        <v>29888</v>
      </c>
      <c r="I93" s="17">
        <v>4297756.8</v>
      </c>
    </row>
    <row r="94" spans="1:9" ht="18">
      <c r="A94" s="12" t="s">
        <v>99</v>
      </c>
      <c r="B94" s="13">
        <v>-0.18109999999999998</v>
      </c>
      <c r="C94" s="14">
        <v>61.0576</v>
      </c>
      <c r="D94" s="14">
        <v>63.9</v>
      </c>
      <c r="E94" s="14">
        <v>50</v>
      </c>
      <c r="F94" s="14">
        <v>50</v>
      </c>
      <c r="G94" s="15">
        <v>50</v>
      </c>
      <c r="H94" s="16">
        <v>5507</v>
      </c>
      <c r="I94" s="17">
        <v>313940.49</v>
      </c>
    </row>
    <row r="95" spans="1:9" ht="18">
      <c r="A95" s="12" t="s">
        <v>100</v>
      </c>
      <c r="B95" s="13">
        <v>0.0227</v>
      </c>
      <c r="C95" s="14">
        <v>440</v>
      </c>
      <c r="D95" s="14">
        <v>449.99</v>
      </c>
      <c r="E95" s="14">
        <v>449.99</v>
      </c>
      <c r="F95" s="14">
        <v>449.99</v>
      </c>
      <c r="G95" s="15">
        <v>449.99</v>
      </c>
      <c r="H95" s="16">
        <v>15</v>
      </c>
      <c r="I95" s="17">
        <v>6749.85</v>
      </c>
    </row>
    <row r="96" spans="1:9" ht="18">
      <c r="A96" s="12" t="s">
        <v>101</v>
      </c>
      <c r="B96" s="13">
        <v>0</v>
      </c>
      <c r="C96" s="14">
        <v>310</v>
      </c>
      <c r="D96" s="14">
        <v>310</v>
      </c>
      <c r="E96" s="14">
        <v>310</v>
      </c>
      <c r="F96" s="14">
        <v>310</v>
      </c>
      <c r="G96" s="15">
        <v>310</v>
      </c>
      <c r="H96" s="16">
        <v>5</v>
      </c>
      <c r="I96" s="17">
        <v>1550</v>
      </c>
    </row>
    <row r="97" spans="1:9" ht="18">
      <c r="A97" s="12" t="s">
        <v>102</v>
      </c>
      <c r="B97" s="13">
        <v>-0.0679</v>
      </c>
      <c r="C97" s="14">
        <v>456</v>
      </c>
      <c r="D97" s="14">
        <v>464</v>
      </c>
      <c r="E97" s="14">
        <v>411.01</v>
      </c>
      <c r="F97" s="14">
        <v>425</v>
      </c>
      <c r="G97" s="15">
        <v>425.0042</v>
      </c>
      <c r="H97" s="16">
        <v>3629</v>
      </c>
      <c r="I97" s="17">
        <v>1581217.7</v>
      </c>
    </row>
    <row r="98" spans="1:9" ht="18">
      <c r="A98" s="12" t="s">
        <v>103</v>
      </c>
      <c r="B98" s="13">
        <v>-0.024300000000000002</v>
      </c>
      <c r="C98" s="14">
        <v>8910.0226</v>
      </c>
      <c r="D98" s="14">
        <v>8999</v>
      </c>
      <c r="E98" s="14">
        <v>8300</v>
      </c>
      <c r="F98" s="14">
        <v>8890</v>
      </c>
      <c r="G98" s="15">
        <v>8693</v>
      </c>
      <c r="H98" s="16">
        <v>321</v>
      </c>
      <c r="I98" s="17">
        <v>2759945.55</v>
      </c>
    </row>
    <row r="99" spans="1:9" ht="19.5" customHeight="1" thickBot="1">
      <c r="A99" s="18" t="s">
        <v>104</v>
      </c>
      <c r="B99" s="19"/>
      <c r="C99" s="20"/>
      <c r="D99" s="20"/>
      <c r="E99" s="20"/>
      <c r="F99" s="20"/>
      <c r="G99" s="20"/>
      <c r="H99" s="21">
        <v>587997</v>
      </c>
      <c r="I99" s="22">
        <v>185906599.30000004</v>
      </c>
    </row>
    <row r="100" ht="19.5" thickBot="1" thickTop="1"/>
    <row r="101" spans="1:9" ht="19.5" customHeight="1" thickTop="1">
      <c r="A101" s="5" t="s">
        <v>105</v>
      </c>
      <c r="B101" s="6"/>
      <c r="C101" s="7"/>
      <c r="D101" s="7"/>
      <c r="E101" s="7"/>
      <c r="F101" s="7"/>
      <c r="G101" s="7"/>
      <c r="H101" s="8"/>
      <c r="I101" s="9"/>
    </row>
    <row r="102" spans="1:9" ht="18">
      <c r="A102" s="12" t="s">
        <v>106</v>
      </c>
      <c r="B102" s="13">
        <v>0.0493</v>
      </c>
      <c r="C102" s="14">
        <v>81</v>
      </c>
      <c r="D102" s="14">
        <v>85</v>
      </c>
      <c r="E102" s="14">
        <v>81</v>
      </c>
      <c r="F102" s="14">
        <v>85</v>
      </c>
      <c r="G102" s="15">
        <v>85</v>
      </c>
      <c r="H102" s="16">
        <v>943335</v>
      </c>
      <c r="I102" s="17">
        <v>801118.93</v>
      </c>
    </row>
    <row r="103" spans="1:9" ht="19.5" customHeight="1" thickBot="1">
      <c r="A103" s="18" t="s">
        <v>107</v>
      </c>
      <c r="B103" s="19"/>
      <c r="C103" s="20"/>
      <c r="D103" s="20"/>
      <c r="E103" s="20"/>
      <c r="F103" s="20"/>
      <c r="G103" s="20"/>
      <c r="H103" s="21">
        <v>943335</v>
      </c>
      <c r="I103" s="22">
        <v>801118.93</v>
      </c>
    </row>
    <row r="104" ht="19.5" thickBot="1" thickTop="1"/>
    <row r="105" spans="1:9" ht="19.5" customHeight="1" thickTop="1">
      <c r="A105" s="5" t="s">
        <v>108</v>
      </c>
      <c r="B105" s="6"/>
      <c r="C105" s="7"/>
      <c r="D105" s="7"/>
      <c r="E105" s="7"/>
      <c r="F105" s="7"/>
      <c r="G105" s="7"/>
      <c r="H105" s="8"/>
      <c r="I105" s="9"/>
    </row>
    <row r="106" spans="1:9" ht="18">
      <c r="A106" s="12" t="s">
        <v>109</v>
      </c>
      <c r="B106" s="13">
        <v>0.024</v>
      </c>
      <c r="C106" s="14">
        <v>174.1878</v>
      </c>
      <c r="D106" s="14">
        <v>180</v>
      </c>
      <c r="E106" s="14">
        <v>165.85</v>
      </c>
      <c r="F106" s="14">
        <v>177</v>
      </c>
      <c r="G106" s="15">
        <v>178.3813</v>
      </c>
      <c r="H106" s="16">
        <v>59553</v>
      </c>
      <c r="I106" s="17">
        <v>10403304.71</v>
      </c>
    </row>
    <row r="107" spans="1:9" ht="18">
      <c r="A107" s="12" t="s">
        <v>110</v>
      </c>
      <c r="B107" s="13">
        <v>0.24989999999999998</v>
      </c>
      <c r="C107" s="14">
        <v>2000</v>
      </c>
      <c r="D107" s="14">
        <v>2500</v>
      </c>
      <c r="E107" s="14">
        <v>2499.99</v>
      </c>
      <c r="F107" s="14">
        <v>2500</v>
      </c>
      <c r="G107" s="15">
        <v>2499.9953</v>
      </c>
      <c r="H107" s="16">
        <v>17</v>
      </c>
      <c r="I107" s="17">
        <v>42499.9</v>
      </c>
    </row>
    <row r="108" spans="1:9" ht="18">
      <c r="A108" s="12" t="s">
        <v>111</v>
      </c>
      <c r="B108" s="13">
        <v>-0.1191</v>
      </c>
      <c r="C108" s="14">
        <v>235</v>
      </c>
      <c r="D108" s="14">
        <v>215.05</v>
      </c>
      <c r="E108" s="14">
        <v>200</v>
      </c>
      <c r="F108" s="14">
        <v>207</v>
      </c>
      <c r="G108" s="15">
        <v>207.005</v>
      </c>
      <c r="H108" s="16">
        <v>1815</v>
      </c>
      <c r="I108" s="17">
        <v>370173.66</v>
      </c>
    </row>
    <row r="109" spans="1:9" ht="18">
      <c r="A109" s="12" t="s">
        <v>112</v>
      </c>
      <c r="B109" s="13">
        <v>-0.07490000000000001</v>
      </c>
      <c r="C109" s="14">
        <v>5150</v>
      </c>
      <c r="D109" s="14">
        <v>5021.1</v>
      </c>
      <c r="E109" s="14">
        <v>4700</v>
      </c>
      <c r="F109" s="14">
        <v>4710.1</v>
      </c>
      <c r="G109" s="15">
        <v>4764.04</v>
      </c>
      <c r="H109" s="16">
        <v>161</v>
      </c>
      <c r="I109" s="17">
        <v>784828.59</v>
      </c>
    </row>
    <row r="110" spans="1:9" ht="18">
      <c r="A110" s="12" t="s">
        <v>113</v>
      </c>
      <c r="B110" s="13">
        <v>0.0333</v>
      </c>
      <c r="C110" s="14">
        <v>300.0004</v>
      </c>
      <c r="D110" s="14">
        <v>310</v>
      </c>
      <c r="E110" s="14">
        <v>300</v>
      </c>
      <c r="F110" s="14">
        <v>310</v>
      </c>
      <c r="G110" s="15">
        <v>309.9962</v>
      </c>
      <c r="H110" s="16">
        <v>176</v>
      </c>
      <c r="I110" s="17">
        <v>54109.6</v>
      </c>
    </row>
    <row r="111" spans="1:9" ht="18">
      <c r="A111" s="12" t="s">
        <v>114</v>
      </c>
      <c r="B111" s="13">
        <v>-0.20120000000000002</v>
      </c>
      <c r="C111" s="14">
        <v>403</v>
      </c>
      <c r="D111" s="14">
        <v>390</v>
      </c>
      <c r="E111" s="14">
        <v>320</v>
      </c>
      <c r="F111" s="14">
        <v>320</v>
      </c>
      <c r="G111" s="15">
        <v>321.8813</v>
      </c>
      <c r="H111" s="16">
        <v>453</v>
      </c>
      <c r="I111" s="17">
        <v>154535</v>
      </c>
    </row>
    <row r="112" spans="1:9" ht="18">
      <c r="A112" s="12" t="s">
        <v>115</v>
      </c>
      <c r="B112" s="13">
        <v>0.2581</v>
      </c>
      <c r="C112" s="14">
        <v>460</v>
      </c>
      <c r="D112" s="14">
        <v>579.99</v>
      </c>
      <c r="E112" s="14">
        <v>470</v>
      </c>
      <c r="F112" s="14">
        <v>579.99</v>
      </c>
      <c r="G112" s="15">
        <v>578.7633</v>
      </c>
      <c r="H112" s="16">
        <v>17667</v>
      </c>
      <c r="I112" s="17">
        <v>9242239.63</v>
      </c>
    </row>
    <row r="113" spans="1:9" ht="18">
      <c r="A113" s="12" t="s">
        <v>116</v>
      </c>
      <c r="B113" s="13">
        <v>-0.023700000000000002</v>
      </c>
      <c r="C113" s="14">
        <v>3800</v>
      </c>
      <c r="D113" s="14">
        <v>3711.51</v>
      </c>
      <c r="E113" s="14">
        <v>3701</v>
      </c>
      <c r="F113" s="14">
        <v>3701</v>
      </c>
      <c r="G113" s="15">
        <v>3709.7352</v>
      </c>
      <c r="H113" s="16">
        <v>71</v>
      </c>
      <c r="I113" s="17">
        <v>263272.02</v>
      </c>
    </row>
    <row r="114" spans="1:9" ht="18">
      <c r="A114" s="12" t="s">
        <v>117</v>
      </c>
      <c r="B114" s="13">
        <v>-0.0669</v>
      </c>
      <c r="C114" s="14">
        <v>261.5</v>
      </c>
      <c r="D114" s="14">
        <v>262</v>
      </c>
      <c r="E114" s="14">
        <v>215</v>
      </c>
      <c r="F114" s="14">
        <v>242</v>
      </c>
      <c r="G114" s="15">
        <v>243.9828</v>
      </c>
      <c r="H114" s="16">
        <v>6444</v>
      </c>
      <c r="I114" s="17">
        <v>1581033.37</v>
      </c>
    </row>
    <row r="115" spans="1:9" ht="18">
      <c r="A115" s="12" t="s">
        <v>118</v>
      </c>
      <c r="B115" s="13">
        <v>-0.0584</v>
      </c>
      <c r="C115" s="14">
        <v>178</v>
      </c>
      <c r="D115" s="14">
        <v>178</v>
      </c>
      <c r="E115" s="14">
        <v>160</v>
      </c>
      <c r="F115" s="14">
        <v>166.01</v>
      </c>
      <c r="G115" s="15">
        <v>167.5964</v>
      </c>
      <c r="H115" s="16">
        <v>5477</v>
      </c>
      <c r="I115" s="17">
        <v>943748.36</v>
      </c>
    </row>
    <row r="116" spans="1:9" ht="18">
      <c r="A116" s="12" t="s">
        <v>119</v>
      </c>
      <c r="B116" s="13">
        <v>-0.0009</v>
      </c>
      <c r="C116" s="14">
        <v>30</v>
      </c>
      <c r="D116" s="14">
        <v>30</v>
      </c>
      <c r="E116" s="14">
        <v>29.9</v>
      </c>
      <c r="F116" s="14">
        <v>30</v>
      </c>
      <c r="G116" s="15">
        <v>29.971</v>
      </c>
      <c r="H116" s="16">
        <v>138</v>
      </c>
      <c r="I116" s="17">
        <v>4136</v>
      </c>
    </row>
    <row r="117" spans="1:9" ht="18">
      <c r="A117" s="12" t="s">
        <v>120</v>
      </c>
      <c r="B117" s="13">
        <v>0.0203</v>
      </c>
      <c r="C117" s="14">
        <v>2495.9238</v>
      </c>
      <c r="D117" s="14">
        <v>2550</v>
      </c>
      <c r="E117" s="14">
        <v>2351</v>
      </c>
      <c r="F117" s="14">
        <v>2520</v>
      </c>
      <c r="G117" s="15">
        <v>2546.654</v>
      </c>
      <c r="H117" s="16">
        <v>15123</v>
      </c>
      <c r="I117" s="17">
        <v>37290769.37</v>
      </c>
    </row>
    <row r="118" spans="1:9" ht="18">
      <c r="A118" s="12" t="s">
        <v>121</v>
      </c>
      <c r="B118" s="13">
        <v>0</v>
      </c>
      <c r="C118" s="14">
        <v>549.5415</v>
      </c>
      <c r="D118" s="14">
        <v>550</v>
      </c>
      <c r="E118" s="14">
        <v>540</v>
      </c>
      <c r="F118" s="14">
        <v>550</v>
      </c>
      <c r="G118" s="15">
        <v>549.4974</v>
      </c>
      <c r="H118" s="16">
        <v>398</v>
      </c>
      <c r="I118" s="17">
        <v>218700</v>
      </c>
    </row>
    <row r="119" spans="1:9" ht="18">
      <c r="A119" s="12" t="s">
        <v>122</v>
      </c>
      <c r="B119" s="13">
        <v>-0.0333</v>
      </c>
      <c r="C119" s="14">
        <v>300</v>
      </c>
      <c r="D119" s="14">
        <v>299.99</v>
      </c>
      <c r="E119" s="14">
        <v>290</v>
      </c>
      <c r="F119" s="14">
        <v>290</v>
      </c>
      <c r="G119" s="15">
        <v>290</v>
      </c>
      <c r="H119" s="16">
        <v>243</v>
      </c>
      <c r="I119" s="17">
        <v>70699.77</v>
      </c>
    </row>
    <row r="120" spans="1:9" ht="18">
      <c r="A120" s="12" t="s">
        <v>123</v>
      </c>
      <c r="B120" s="13">
        <v>-0.0701</v>
      </c>
      <c r="C120" s="14">
        <v>285</v>
      </c>
      <c r="D120" s="14">
        <v>285</v>
      </c>
      <c r="E120" s="14">
        <v>240</v>
      </c>
      <c r="F120" s="14">
        <v>265</v>
      </c>
      <c r="G120" s="15">
        <v>265</v>
      </c>
      <c r="H120" s="16">
        <v>3212</v>
      </c>
      <c r="I120" s="17">
        <v>857544.64</v>
      </c>
    </row>
    <row r="121" spans="1:9" ht="18">
      <c r="A121" s="12" t="s">
        <v>124</v>
      </c>
      <c r="B121" s="13">
        <v>-0.095</v>
      </c>
      <c r="C121" s="14">
        <v>442</v>
      </c>
      <c r="D121" s="14">
        <v>450</v>
      </c>
      <c r="E121" s="14">
        <v>400</v>
      </c>
      <c r="F121" s="14">
        <v>400</v>
      </c>
      <c r="G121" s="15">
        <v>400</v>
      </c>
      <c r="H121" s="16">
        <v>383</v>
      </c>
      <c r="I121" s="17">
        <v>168606.02</v>
      </c>
    </row>
    <row r="122" spans="1:9" ht="18">
      <c r="A122" s="12" t="s">
        <v>125</v>
      </c>
      <c r="B122" s="13">
        <v>0.035699999999999996</v>
      </c>
      <c r="C122" s="14">
        <v>5255</v>
      </c>
      <c r="D122" s="14">
        <v>5500</v>
      </c>
      <c r="E122" s="14">
        <v>4905</v>
      </c>
      <c r="F122" s="14">
        <v>5500</v>
      </c>
      <c r="G122" s="15">
        <v>5442.8571</v>
      </c>
      <c r="H122" s="16">
        <v>31</v>
      </c>
      <c r="I122" s="17">
        <v>160167</v>
      </c>
    </row>
    <row r="123" spans="1:9" ht="18">
      <c r="A123" s="12" t="s">
        <v>126</v>
      </c>
      <c r="B123" s="13">
        <v>-0.11109999999999999</v>
      </c>
      <c r="C123" s="14">
        <v>180.01</v>
      </c>
      <c r="D123" s="14">
        <v>180.01</v>
      </c>
      <c r="E123" s="14">
        <v>156.05</v>
      </c>
      <c r="F123" s="14">
        <v>160</v>
      </c>
      <c r="G123" s="15">
        <v>160</v>
      </c>
      <c r="H123" s="16">
        <v>438</v>
      </c>
      <c r="I123" s="17">
        <v>73141.91</v>
      </c>
    </row>
    <row r="124" spans="1:9" ht="18">
      <c r="A124" s="12" t="s">
        <v>127</v>
      </c>
      <c r="B124" s="13">
        <v>-0.0161</v>
      </c>
      <c r="C124" s="14">
        <v>310</v>
      </c>
      <c r="D124" s="14">
        <v>305</v>
      </c>
      <c r="E124" s="14">
        <v>290.2</v>
      </c>
      <c r="F124" s="14">
        <v>305</v>
      </c>
      <c r="G124" s="15">
        <v>305</v>
      </c>
      <c r="H124" s="16">
        <v>549</v>
      </c>
      <c r="I124" s="17">
        <v>164167.1</v>
      </c>
    </row>
    <row r="125" spans="1:9" ht="18">
      <c r="A125" s="12" t="s">
        <v>128</v>
      </c>
      <c r="B125" s="13">
        <v>0.0096</v>
      </c>
      <c r="C125" s="14">
        <v>940.8939</v>
      </c>
      <c r="D125" s="14">
        <v>1000</v>
      </c>
      <c r="E125" s="14">
        <v>873.1</v>
      </c>
      <c r="F125" s="14">
        <v>950</v>
      </c>
      <c r="G125" s="15">
        <v>950</v>
      </c>
      <c r="H125" s="16">
        <v>1407</v>
      </c>
      <c r="I125" s="17">
        <v>1322150.25</v>
      </c>
    </row>
    <row r="126" spans="1:9" ht="18">
      <c r="A126" s="12" t="s">
        <v>129</v>
      </c>
      <c r="B126" s="13">
        <v>0.058899999999999994</v>
      </c>
      <c r="C126" s="14">
        <v>661.01</v>
      </c>
      <c r="D126" s="14">
        <v>746</v>
      </c>
      <c r="E126" s="14">
        <v>602</v>
      </c>
      <c r="F126" s="14">
        <v>700</v>
      </c>
      <c r="G126" s="15">
        <v>700</v>
      </c>
      <c r="H126" s="16">
        <v>741</v>
      </c>
      <c r="I126" s="17">
        <v>518742.28</v>
      </c>
    </row>
    <row r="127" spans="1:9" ht="18">
      <c r="A127" s="12" t="s">
        <v>130</v>
      </c>
      <c r="B127" s="13">
        <v>0.9159</v>
      </c>
      <c r="C127" s="14">
        <v>6050</v>
      </c>
      <c r="D127" s="14">
        <v>13000</v>
      </c>
      <c r="E127" s="14">
        <v>6399</v>
      </c>
      <c r="F127" s="14">
        <v>11580</v>
      </c>
      <c r="G127" s="15">
        <v>11591.4509</v>
      </c>
      <c r="H127" s="16">
        <v>801</v>
      </c>
      <c r="I127" s="17">
        <v>8981884.58</v>
      </c>
    </row>
    <row r="128" spans="1:9" ht="18">
      <c r="A128" s="12" t="s">
        <v>131</v>
      </c>
      <c r="B128" s="13">
        <v>0</v>
      </c>
      <c r="C128" s="14"/>
      <c r="D128" s="14">
        <v>215</v>
      </c>
      <c r="E128" s="14">
        <v>215</v>
      </c>
      <c r="F128" s="14">
        <v>215</v>
      </c>
      <c r="G128" s="15">
        <v>215</v>
      </c>
      <c r="H128" s="16">
        <v>13512</v>
      </c>
      <c r="I128" s="17">
        <v>2905080</v>
      </c>
    </row>
    <row r="129" spans="1:9" ht="18">
      <c r="A129" s="12" t="s">
        <v>132</v>
      </c>
      <c r="B129" s="13">
        <v>0.1329</v>
      </c>
      <c r="C129" s="14">
        <v>315</v>
      </c>
      <c r="D129" s="14">
        <v>370</v>
      </c>
      <c r="E129" s="14">
        <v>295</v>
      </c>
      <c r="F129" s="14">
        <v>370</v>
      </c>
      <c r="G129" s="15">
        <v>356.8673</v>
      </c>
      <c r="H129" s="16">
        <v>33876</v>
      </c>
      <c r="I129" s="17">
        <v>10905446.06</v>
      </c>
    </row>
    <row r="130" spans="1:9" ht="18">
      <c r="A130" s="12" t="s">
        <v>133</v>
      </c>
      <c r="B130" s="13">
        <v>-0.0558</v>
      </c>
      <c r="C130" s="14">
        <v>255</v>
      </c>
      <c r="D130" s="14">
        <v>269.99</v>
      </c>
      <c r="E130" s="14">
        <v>230.01</v>
      </c>
      <c r="F130" s="14">
        <v>266.99</v>
      </c>
      <c r="G130" s="15">
        <v>240.7515</v>
      </c>
      <c r="H130" s="16">
        <v>626</v>
      </c>
      <c r="I130" s="17">
        <v>154644.12</v>
      </c>
    </row>
    <row r="131" spans="1:9" ht="18">
      <c r="A131" s="12" t="s">
        <v>134</v>
      </c>
      <c r="B131" s="13">
        <v>-0.45</v>
      </c>
      <c r="C131" s="14">
        <v>411</v>
      </c>
      <c r="D131" s="14">
        <v>226.01</v>
      </c>
      <c r="E131" s="14">
        <v>226.01</v>
      </c>
      <c r="F131" s="14">
        <v>226.01</v>
      </c>
      <c r="G131" s="15">
        <v>226.01</v>
      </c>
      <c r="H131" s="16">
        <v>27</v>
      </c>
      <c r="I131" s="17">
        <v>6102.27</v>
      </c>
    </row>
    <row r="132" spans="1:9" ht="18">
      <c r="A132" s="12" t="s">
        <v>135</v>
      </c>
      <c r="B132" s="13">
        <v>-0.13570000000000002</v>
      </c>
      <c r="C132" s="14">
        <v>700</v>
      </c>
      <c r="D132" s="14">
        <v>605</v>
      </c>
      <c r="E132" s="14">
        <v>600</v>
      </c>
      <c r="F132" s="14">
        <v>605</v>
      </c>
      <c r="G132" s="15">
        <v>605</v>
      </c>
      <c r="H132" s="16">
        <v>137</v>
      </c>
      <c r="I132" s="17">
        <v>82565</v>
      </c>
    </row>
    <row r="133" spans="1:9" ht="18">
      <c r="A133" s="12" t="s">
        <v>136</v>
      </c>
      <c r="B133" s="13">
        <v>0.08900000000000001</v>
      </c>
      <c r="C133" s="14">
        <v>3895</v>
      </c>
      <c r="D133" s="14">
        <v>4300</v>
      </c>
      <c r="E133" s="14">
        <v>3700.01</v>
      </c>
      <c r="F133" s="14">
        <v>4250</v>
      </c>
      <c r="G133" s="15">
        <v>4241.6666</v>
      </c>
      <c r="H133" s="16">
        <v>1865</v>
      </c>
      <c r="I133" s="17">
        <v>7829410.75</v>
      </c>
    </row>
    <row r="134" spans="1:9" ht="18">
      <c r="A134" s="12" t="s">
        <v>137</v>
      </c>
      <c r="B134" s="13">
        <v>-0.0159</v>
      </c>
      <c r="C134" s="14">
        <v>275.2866</v>
      </c>
      <c r="D134" s="14">
        <v>285</v>
      </c>
      <c r="E134" s="14">
        <v>261.01</v>
      </c>
      <c r="F134" s="14">
        <v>270.11</v>
      </c>
      <c r="G134" s="15">
        <v>270.9059</v>
      </c>
      <c r="H134" s="16">
        <v>32185</v>
      </c>
      <c r="I134" s="17">
        <v>8868596.81</v>
      </c>
    </row>
    <row r="135" spans="1:9" ht="18">
      <c r="A135" s="12" t="s">
        <v>138</v>
      </c>
      <c r="B135" s="13">
        <v>0</v>
      </c>
      <c r="C135" s="14">
        <v>3800.375</v>
      </c>
      <c r="D135" s="14">
        <v>3820</v>
      </c>
      <c r="E135" s="14">
        <v>3570.01</v>
      </c>
      <c r="F135" s="14">
        <v>3800</v>
      </c>
      <c r="G135" s="15">
        <v>3800</v>
      </c>
      <c r="H135" s="16">
        <v>584</v>
      </c>
      <c r="I135" s="17">
        <v>2212052.05</v>
      </c>
    </row>
    <row r="136" spans="1:9" ht="18">
      <c r="A136" s="12" t="s">
        <v>139</v>
      </c>
      <c r="B136" s="13">
        <v>0.134</v>
      </c>
      <c r="C136" s="14">
        <v>514.0579</v>
      </c>
      <c r="D136" s="14">
        <v>588</v>
      </c>
      <c r="E136" s="14">
        <v>470</v>
      </c>
      <c r="F136" s="14">
        <v>588</v>
      </c>
      <c r="G136" s="15">
        <v>582.9638</v>
      </c>
      <c r="H136" s="16">
        <v>4172</v>
      </c>
      <c r="I136" s="17">
        <v>2234523.06</v>
      </c>
    </row>
    <row r="137" spans="1:9" ht="18">
      <c r="A137" s="12" t="s">
        <v>140</v>
      </c>
      <c r="B137" s="13">
        <v>0.0138</v>
      </c>
      <c r="C137" s="14">
        <v>321.6102</v>
      </c>
      <c r="D137" s="14">
        <v>336</v>
      </c>
      <c r="E137" s="14">
        <v>300</v>
      </c>
      <c r="F137" s="14">
        <v>328</v>
      </c>
      <c r="G137" s="15">
        <v>326.0614</v>
      </c>
      <c r="H137" s="16">
        <v>17887</v>
      </c>
      <c r="I137" s="17">
        <v>5659002.63</v>
      </c>
    </row>
    <row r="138" spans="1:9" ht="18">
      <c r="A138" s="12" t="s">
        <v>141</v>
      </c>
      <c r="B138" s="13">
        <v>1.5</v>
      </c>
      <c r="C138" s="14">
        <v>100</v>
      </c>
      <c r="D138" s="14">
        <v>250</v>
      </c>
      <c r="E138" s="14">
        <v>250</v>
      </c>
      <c r="F138" s="14">
        <v>250</v>
      </c>
      <c r="G138" s="15">
        <v>250</v>
      </c>
      <c r="H138" s="16">
        <v>440</v>
      </c>
      <c r="I138" s="17">
        <v>110000</v>
      </c>
    </row>
    <row r="139" spans="1:9" ht="18">
      <c r="A139" s="12" t="s">
        <v>142</v>
      </c>
      <c r="B139" s="13">
        <v>0</v>
      </c>
      <c r="C139" s="14">
        <v>400</v>
      </c>
      <c r="D139" s="14">
        <v>450</v>
      </c>
      <c r="E139" s="14">
        <v>400</v>
      </c>
      <c r="F139" s="14">
        <v>400.01</v>
      </c>
      <c r="G139" s="15">
        <v>400.01</v>
      </c>
      <c r="H139" s="16">
        <v>110</v>
      </c>
      <c r="I139" s="17">
        <v>46500.1</v>
      </c>
    </row>
    <row r="140" spans="1:9" ht="18">
      <c r="A140" s="12" t="s">
        <v>143</v>
      </c>
      <c r="B140" s="13">
        <v>-0.0418</v>
      </c>
      <c r="C140" s="14">
        <v>2400.4166</v>
      </c>
      <c r="D140" s="14">
        <v>2349.99</v>
      </c>
      <c r="E140" s="14">
        <v>2000</v>
      </c>
      <c r="F140" s="14">
        <v>2300</v>
      </c>
      <c r="G140" s="15">
        <v>2300</v>
      </c>
      <c r="H140" s="16">
        <v>202</v>
      </c>
      <c r="I140" s="17">
        <v>436213.03</v>
      </c>
    </row>
    <row r="141" spans="1:9" ht="18">
      <c r="A141" s="12" t="s">
        <v>144</v>
      </c>
      <c r="B141" s="13">
        <v>0</v>
      </c>
      <c r="C141" s="14">
        <v>85</v>
      </c>
      <c r="D141" s="14">
        <v>85</v>
      </c>
      <c r="E141" s="14">
        <v>85</v>
      </c>
      <c r="F141" s="14">
        <v>85</v>
      </c>
      <c r="G141" s="15">
        <v>85</v>
      </c>
      <c r="H141" s="16">
        <v>19</v>
      </c>
      <c r="I141" s="17">
        <v>1615</v>
      </c>
    </row>
    <row r="142" spans="1:9" ht="18">
      <c r="A142" s="12" t="s">
        <v>145</v>
      </c>
      <c r="B142" s="13">
        <v>0.25489999999999996</v>
      </c>
      <c r="C142" s="14">
        <v>215.1471</v>
      </c>
      <c r="D142" s="14">
        <v>270</v>
      </c>
      <c r="E142" s="14">
        <v>240</v>
      </c>
      <c r="F142" s="14">
        <v>270</v>
      </c>
      <c r="G142" s="15">
        <v>270</v>
      </c>
      <c r="H142" s="16">
        <v>87</v>
      </c>
      <c r="I142" s="17">
        <v>22380</v>
      </c>
    </row>
    <row r="143" spans="1:9" ht="18">
      <c r="A143" s="12" t="s">
        <v>146</v>
      </c>
      <c r="B143" s="13">
        <v>0.0653</v>
      </c>
      <c r="C143" s="14">
        <v>13.15</v>
      </c>
      <c r="D143" s="14">
        <v>14.01</v>
      </c>
      <c r="E143" s="14">
        <v>14.01</v>
      </c>
      <c r="F143" s="14">
        <v>14.01</v>
      </c>
      <c r="G143" s="15">
        <v>14.01</v>
      </c>
      <c r="H143" s="16">
        <v>245</v>
      </c>
      <c r="I143" s="17">
        <v>3432.45</v>
      </c>
    </row>
    <row r="144" spans="1:9" ht="18">
      <c r="A144" s="12" t="s">
        <v>147</v>
      </c>
      <c r="B144" s="13">
        <v>-0.0106</v>
      </c>
      <c r="C144" s="14">
        <v>1100</v>
      </c>
      <c r="D144" s="14">
        <v>1110</v>
      </c>
      <c r="E144" s="14">
        <v>1000</v>
      </c>
      <c r="F144" s="14">
        <v>1045</v>
      </c>
      <c r="G144" s="15">
        <v>1088.2777</v>
      </c>
      <c r="H144" s="16">
        <v>363</v>
      </c>
      <c r="I144" s="17">
        <v>380711.02</v>
      </c>
    </row>
    <row r="145" spans="1:9" ht="18">
      <c r="A145" s="12" t="s">
        <v>148</v>
      </c>
      <c r="B145" s="13">
        <v>0</v>
      </c>
      <c r="C145" s="14">
        <v>50</v>
      </c>
      <c r="D145" s="14">
        <v>50</v>
      </c>
      <c r="E145" s="14">
        <v>50</v>
      </c>
      <c r="F145" s="14">
        <v>50</v>
      </c>
      <c r="G145" s="15">
        <v>50</v>
      </c>
      <c r="H145" s="16">
        <v>50</v>
      </c>
      <c r="I145" s="17">
        <v>2500</v>
      </c>
    </row>
    <row r="146" spans="1:9" ht="18">
      <c r="A146" s="12" t="s">
        <v>149</v>
      </c>
      <c r="B146" s="13">
        <v>-0.006999999999999999</v>
      </c>
      <c r="C146" s="14">
        <v>1410</v>
      </c>
      <c r="D146" s="14">
        <v>1400</v>
      </c>
      <c r="E146" s="14">
        <v>1400</v>
      </c>
      <c r="F146" s="14">
        <v>1400</v>
      </c>
      <c r="G146" s="15">
        <v>1400</v>
      </c>
      <c r="H146" s="16">
        <v>15</v>
      </c>
      <c r="I146" s="17">
        <v>21000</v>
      </c>
    </row>
    <row r="147" spans="1:9" ht="18">
      <c r="A147" s="12" t="s">
        <v>150</v>
      </c>
      <c r="B147" s="13">
        <v>0.282</v>
      </c>
      <c r="C147" s="14">
        <v>550</v>
      </c>
      <c r="D147" s="14">
        <v>760</v>
      </c>
      <c r="E147" s="14">
        <v>560</v>
      </c>
      <c r="F147" s="14">
        <v>700</v>
      </c>
      <c r="G147" s="15">
        <v>705.1054</v>
      </c>
      <c r="H147" s="16">
        <v>1358</v>
      </c>
      <c r="I147" s="17">
        <v>899230</v>
      </c>
    </row>
    <row r="148" spans="1:9" ht="18">
      <c r="A148" s="12" t="s">
        <v>151</v>
      </c>
      <c r="B148" s="13">
        <v>-0.1307</v>
      </c>
      <c r="C148" s="14">
        <v>58.6923</v>
      </c>
      <c r="D148" s="14">
        <v>60</v>
      </c>
      <c r="E148" s="14">
        <v>50</v>
      </c>
      <c r="F148" s="14">
        <v>51.01</v>
      </c>
      <c r="G148" s="15">
        <v>51.0154</v>
      </c>
      <c r="H148" s="16">
        <v>4736</v>
      </c>
      <c r="I148" s="17">
        <v>241750.21</v>
      </c>
    </row>
    <row r="149" spans="1:9" ht="18">
      <c r="A149" s="12" t="s">
        <v>152</v>
      </c>
      <c r="B149" s="13">
        <v>0.0546</v>
      </c>
      <c r="C149" s="14">
        <v>2417.647</v>
      </c>
      <c r="D149" s="14">
        <v>2900</v>
      </c>
      <c r="E149" s="14">
        <v>2400</v>
      </c>
      <c r="F149" s="14">
        <v>2523.01</v>
      </c>
      <c r="G149" s="15">
        <v>2549.8854</v>
      </c>
      <c r="H149" s="16">
        <v>1351</v>
      </c>
      <c r="I149" s="17">
        <v>3594846.16</v>
      </c>
    </row>
    <row r="150" spans="1:9" ht="18">
      <c r="A150" s="12" t="s">
        <v>153</v>
      </c>
      <c r="B150" s="13">
        <v>0.0699</v>
      </c>
      <c r="C150" s="14">
        <v>3981.6589</v>
      </c>
      <c r="D150" s="14">
        <v>4260</v>
      </c>
      <c r="E150" s="14">
        <v>4100.02</v>
      </c>
      <c r="F150" s="14">
        <v>4260</v>
      </c>
      <c r="G150" s="15">
        <v>4260</v>
      </c>
      <c r="H150" s="16">
        <v>2459</v>
      </c>
      <c r="I150" s="17">
        <v>10336578.66</v>
      </c>
    </row>
    <row r="151" spans="1:9" ht="18">
      <c r="A151" s="12" t="s">
        <v>154</v>
      </c>
      <c r="B151" s="13">
        <v>-0.1681</v>
      </c>
      <c r="C151" s="14">
        <v>165</v>
      </c>
      <c r="D151" s="14">
        <v>161</v>
      </c>
      <c r="E151" s="14">
        <v>137</v>
      </c>
      <c r="F151" s="14">
        <v>137.25</v>
      </c>
      <c r="G151" s="15">
        <v>137.25</v>
      </c>
      <c r="H151" s="16">
        <v>2597</v>
      </c>
      <c r="I151" s="17">
        <v>380146.48</v>
      </c>
    </row>
    <row r="152" spans="1:9" ht="18">
      <c r="A152" s="12" t="s">
        <v>155</v>
      </c>
      <c r="B152" s="13">
        <v>0.0019</v>
      </c>
      <c r="C152" s="14">
        <v>1447.0784</v>
      </c>
      <c r="D152" s="14">
        <v>1450</v>
      </c>
      <c r="E152" s="14">
        <v>1350.22</v>
      </c>
      <c r="F152" s="14">
        <v>1450</v>
      </c>
      <c r="G152" s="15">
        <v>1449.9556</v>
      </c>
      <c r="H152" s="16">
        <v>301</v>
      </c>
      <c r="I152" s="17">
        <v>424412.84</v>
      </c>
    </row>
    <row r="153" spans="1:9" ht="18">
      <c r="A153" s="12" t="s">
        <v>156</v>
      </c>
      <c r="B153" s="13">
        <v>-0.0378</v>
      </c>
      <c r="C153" s="14">
        <v>1299.137</v>
      </c>
      <c r="D153" s="14">
        <v>1300</v>
      </c>
      <c r="E153" s="14">
        <v>1120.01</v>
      </c>
      <c r="F153" s="14">
        <v>1250</v>
      </c>
      <c r="G153" s="15">
        <v>1250</v>
      </c>
      <c r="H153" s="16">
        <v>4622</v>
      </c>
      <c r="I153" s="17">
        <v>5647783.43</v>
      </c>
    </row>
    <row r="154" spans="1:9" ht="18">
      <c r="A154" s="12" t="s">
        <v>157</v>
      </c>
      <c r="B154" s="13">
        <v>-0.3797</v>
      </c>
      <c r="C154" s="14">
        <v>299.99</v>
      </c>
      <c r="D154" s="14">
        <v>201.06</v>
      </c>
      <c r="E154" s="14">
        <v>186.06</v>
      </c>
      <c r="F154" s="14">
        <v>186.06</v>
      </c>
      <c r="G154" s="15">
        <v>186.06</v>
      </c>
      <c r="H154" s="16">
        <v>150</v>
      </c>
      <c r="I154" s="17">
        <v>28636.74</v>
      </c>
    </row>
    <row r="155" spans="1:9" ht="18">
      <c r="A155" s="12" t="s">
        <v>158</v>
      </c>
      <c r="B155" s="13">
        <v>0.08689999999999999</v>
      </c>
      <c r="C155" s="14">
        <v>230</v>
      </c>
      <c r="D155" s="14">
        <v>250</v>
      </c>
      <c r="E155" s="14">
        <v>250</v>
      </c>
      <c r="F155" s="14">
        <v>250</v>
      </c>
      <c r="G155" s="15">
        <v>250</v>
      </c>
      <c r="H155" s="16">
        <v>77</v>
      </c>
      <c r="I155" s="17">
        <v>19250</v>
      </c>
    </row>
    <row r="156" spans="1:9" ht="18">
      <c r="A156" s="12" t="s">
        <v>159</v>
      </c>
      <c r="B156" s="13">
        <v>-0.09939999999999999</v>
      </c>
      <c r="C156" s="14">
        <v>400</v>
      </c>
      <c r="D156" s="14">
        <v>390</v>
      </c>
      <c r="E156" s="14">
        <v>330.5</v>
      </c>
      <c r="F156" s="14">
        <v>350</v>
      </c>
      <c r="G156" s="15">
        <v>360.2068</v>
      </c>
      <c r="H156" s="16">
        <v>916</v>
      </c>
      <c r="I156" s="17">
        <v>336125.95</v>
      </c>
    </row>
    <row r="157" spans="1:9" ht="18">
      <c r="A157" s="12" t="s">
        <v>160</v>
      </c>
      <c r="B157" s="13">
        <v>0</v>
      </c>
      <c r="C157" s="14">
        <v>250</v>
      </c>
      <c r="D157" s="14">
        <v>250</v>
      </c>
      <c r="E157" s="14">
        <v>250</v>
      </c>
      <c r="F157" s="14">
        <v>250</v>
      </c>
      <c r="G157" s="15">
        <v>250</v>
      </c>
      <c r="H157" s="16">
        <v>50</v>
      </c>
      <c r="I157" s="17">
        <v>12500</v>
      </c>
    </row>
    <row r="158" spans="1:9" ht="18">
      <c r="A158" s="12" t="s">
        <v>161</v>
      </c>
      <c r="B158" s="13">
        <v>-0.0294</v>
      </c>
      <c r="C158" s="14">
        <v>600</v>
      </c>
      <c r="D158" s="14">
        <v>600</v>
      </c>
      <c r="E158" s="14">
        <v>500</v>
      </c>
      <c r="F158" s="14">
        <v>600</v>
      </c>
      <c r="G158" s="15">
        <v>582.3529</v>
      </c>
      <c r="H158" s="16">
        <v>17</v>
      </c>
      <c r="I158" s="17">
        <v>9900</v>
      </c>
    </row>
    <row r="159" spans="1:9" ht="18">
      <c r="A159" s="12" t="s">
        <v>162</v>
      </c>
      <c r="B159" s="13">
        <v>0.10949999999999999</v>
      </c>
      <c r="C159" s="14">
        <v>440</v>
      </c>
      <c r="D159" s="14">
        <v>500</v>
      </c>
      <c r="E159" s="14">
        <v>400.11</v>
      </c>
      <c r="F159" s="14">
        <v>500</v>
      </c>
      <c r="G159" s="15">
        <v>488.1959</v>
      </c>
      <c r="H159" s="16">
        <v>433</v>
      </c>
      <c r="I159" s="17">
        <v>194099.42</v>
      </c>
    </row>
    <row r="160" spans="1:9" ht="19.5" customHeight="1" thickBot="1">
      <c r="A160" s="18" t="s">
        <v>163</v>
      </c>
      <c r="B160" s="19"/>
      <c r="C160" s="20"/>
      <c r="D160" s="20"/>
      <c r="E160" s="20"/>
      <c r="F160" s="20"/>
      <c r="G160" s="20"/>
      <c r="H160" s="21">
        <v>240767</v>
      </c>
      <c r="I160" s="22">
        <v>137677487.99999997</v>
      </c>
    </row>
    <row r="161" spans="1:9" ht="30" customHeight="1" thickTop="1">
      <c r="A161" s="25" t="s">
        <v>164</v>
      </c>
      <c r="B161" s="26"/>
      <c r="C161" s="27"/>
      <c r="D161" s="27"/>
      <c r="E161" s="27"/>
      <c r="F161" s="27"/>
      <c r="G161" s="27"/>
      <c r="H161" s="28">
        <v>1890940</v>
      </c>
      <c r="I161" s="29">
        <v>337436498.26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01.11.2006 do 30.11.2006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6"/>
  <sheetViews>
    <sheetView workbookViewId="0" topLeftCell="B4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6" width="9.421875" style="31" bestFit="1" customWidth="1"/>
    <col min="7" max="7" width="10.421875" style="31" bestFit="1" customWidth="1"/>
    <col min="8" max="8" width="9.421875" style="31" bestFit="1" customWidth="1"/>
    <col min="9" max="10" width="10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165</v>
      </c>
      <c r="B1" s="30" t="s">
        <v>166</v>
      </c>
      <c r="C1" s="30" t="s">
        <v>167</v>
      </c>
      <c r="D1" s="30" t="s">
        <v>168</v>
      </c>
      <c r="E1" s="30" t="s">
        <v>169</v>
      </c>
      <c r="F1" s="31" t="s">
        <v>170</v>
      </c>
      <c r="G1" s="31" t="s">
        <v>171</v>
      </c>
      <c r="H1" s="31" t="s">
        <v>172</v>
      </c>
      <c r="I1" s="31" t="s">
        <v>173</v>
      </c>
      <c r="J1" s="31" t="s">
        <v>174</v>
      </c>
      <c r="K1" s="32" t="s">
        <v>175</v>
      </c>
      <c r="L1" s="31" t="s">
        <v>176</v>
      </c>
      <c r="M1" s="33" t="s">
        <v>177</v>
      </c>
      <c r="N1" s="30" t="s">
        <v>178</v>
      </c>
      <c r="O1" s="30" t="s">
        <v>179</v>
      </c>
      <c r="P1" s="30" t="s">
        <v>180</v>
      </c>
      <c r="Q1" s="30" t="s">
        <v>181</v>
      </c>
      <c r="R1" s="30" t="s">
        <v>182</v>
      </c>
      <c r="S1" s="30" t="s">
        <v>183</v>
      </c>
      <c r="W1" s="30" t="s">
        <v>0</v>
      </c>
      <c r="X1" s="34" t="s">
        <v>184</v>
      </c>
      <c r="Z1" s="30" t="s">
        <v>0</v>
      </c>
      <c r="AA1" s="31" t="s">
        <v>185</v>
      </c>
      <c r="AC1" s="30" t="s">
        <v>0</v>
      </c>
      <c r="AD1" s="31" t="s">
        <v>185</v>
      </c>
      <c r="AF1" s="30" t="s">
        <v>0</v>
      </c>
      <c r="AG1" s="34" t="s">
        <v>184</v>
      </c>
    </row>
    <row r="2" spans="1:33" ht="12.75">
      <c r="A2" s="30">
        <v>237</v>
      </c>
      <c r="B2" s="30" t="s">
        <v>10</v>
      </c>
      <c r="C2" s="30" t="s">
        <v>186</v>
      </c>
      <c r="D2" s="30">
        <v>14</v>
      </c>
      <c r="E2" s="30">
        <v>-3.14</v>
      </c>
      <c r="F2" s="31">
        <v>145.23</v>
      </c>
      <c r="G2" s="31">
        <v>150.05</v>
      </c>
      <c r="H2" s="31">
        <v>136.12</v>
      </c>
      <c r="I2" s="31">
        <v>140</v>
      </c>
      <c r="J2" s="31">
        <v>140.6616</v>
      </c>
      <c r="K2" s="32">
        <v>9461</v>
      </c>
      <c r="L2" s="31">
        <v>1343273.87</v>
      </c>
      <c r="M2" s="33">
        <v>39021</v>
      </c>
      <c r="N2" s="30">
        <v>180</v>
      </c>
      <c r="O2" s="30">
        <v>70</v>
      </c>
      <c r="P2" s="30">
        <v>139</v>
      </c>
      <c r="Q2" s="30">
        <v>144.9</v>
      </c>
      <c r="R2" s="30">
        <v>1</v>
      </c>
      <c r="S2" s="30" t="s">
        <v>9</v>
      </c>
      <c r="U2" s="30" t="s">
        <v>9</v>
      </c>
      <c r="V2" s="30">
        <f>COUNTIF(S:S,"Prva kotacija")</f>
        <v>10</v>
      </c>
      <c r="W2" s="30" t="s">
        <v>134</v>
      </c>
      <c r="X2" s="34">
        <v>-0.45</v>
      </c>
      <c r="Z2" s="30" t="s">
        <v>120</v>
      </c>
      <c r="AA2" s="31">
        <v>37290769.37</v>
      </c>
      <c r="AC2" s="30" t="s">
        <v>120</v>
      </c>
      <c r="AD2" s="31">
        <v>37290769.37</v>
      </c>
      <c r="AF2" s="30" t="s">
        <v>134</v>
      </c>
      <c r="AG2" s="34">
        <v>-0.45</v>
      </c>
    </row>
    <row r="3" spans="1:33" ht="12.75">
      <c r="A3" s="30">
        <v>14367</v>
      </c>
      <c r="B3" s="30" t="s">
        <v>11</v>
      </c>
      <c r="C3" s="30" t="s">
        <v>187</v>
      </c>
      <c r="D3" s="30">
        <v>14</v>
      </c>
      <c r="R3" s="30">
        <v>1</v>
      </c>
      <c r="S3" s="30" t="s">
        <v>9</v>
      </c>
      <c r="U3" s="30" t="s">
        <v>21</v>
      </c>
      <c r="V3" s="30">
        <f>COUNTIF(S:S,"Druga kotacija")</f>
        <v>1</v>
      </c>
      <c r="W3" s="30" t="s">
        <v>58</v>
      </c>
      <c r="X3" s="34">
        <v>-0.3992</v>
      </c>
      <c r="Z3" s="30" t="s">
        <v>94</v>
      </c>
      <c r="AA3" s="31">
        <v>26168645.28</v>
      </c>
      <c r="AC3" s="30" t="s">
        <v>94</v>
      </c>
      <c r="AD3" s="31">
        <v>26168645.28</v>
      </c>
      <c r="AF3" s="30" t="s">
        <v>58</v>
      </c>
      <c r="AG3" s="34">
        <v>-0.3992</v>
      </c>
    </row>
    <row r="4" spans="1:33" ht="12.75">
      <c r="A4" s="30">
        <v>14555</v>
      </c>
      <c r="B4" s="30" t="s">
        <v>12</v>
      </c>
      <c r="C4" s="30" t="s">
        <v>188</v>
      </c>
      <c r="D4" s="30">
        <v>14</v>
      </c>
      <c r="R4" s="30">
        <v>1</v>
      </c>
      <c r="S4" s="30" t="s">
        <v>9</v>
      </c>
      <c r="U4" s="30" t="s">
        <v>24</v>
      </c>
      <c r="V4" s="30">
        <f>COUNTIF(S:S,"Kotacija javnih dioničkih društava")</f>
        <v>79</v>
      </c>
      <c r="W4" s="30" t="s">
        <v>157</v>
      </c>
      <c r="X4" s="34">
        <v>-0.3797</v>
      </c>
      <c r="Z4" s="30" t="s">
        <v>35</v>
      </c>
      <c r="AA4" s="31">
        <v>19971788.09</v>
      </c>
      <c r="AC4" s="30" t="s">
        <v>35</v>
      </c>
      <c r="AD4" s="31">
        <v>19971788.09</v>
      </c>
      <c r="AF4" s="30" t="s">
        <v>157</v>
      </c>
      <c r="AG4" s="34">
        <v>-0.3797</v>
      </c>
    </row>
    <row r="5" spans="1:33" ht="12.75">
      <c r="A5" s="30">
        <v>14352</v>
      </c>
      <c r="B5" s="30" t="s">
        <v>13</v>
      </c>
      <c r="C5" s="30" t="s">
        <v>189</v>
      </c>
      <c r="D5" s="30">
        <v>14</v>
      </c>
      <c r="F5" s="31">
        <v>100.3</v>
      </c>
      <c r="M5" s="33">
        <v>38321</v>
      </c>
      <c r="R5" s="30">
        <v>1</v>
      </c>
      <c r="S5" s="30" t="s">
        <v>9</v>
      </c>
      <c r="U5" s="30" t="s">
        <v>105</v>
      </c>
      <c r="V5" s="30">
        <f>COUNTIF(S:S,"Kotacija Prava")</f>
        <v>1</v>
      </c>
      <c r="W5" s="30" t="s">
        <v>114</v>
      </c>
      <c r="X5" s="34">
        <v>-0.20120000000000002</v>
      </c>
      <c r="Z5" s="30" t="s">
        <v>76</v>
      </c>
      <c r="AA5" s="31">
        <v>18793759.18</v>
      </c>
      <c r="AC5" s="30" t="s">
        <v>76</v>
      </c>
      <c r="AD5" s="31">
        <v>18793759.18</v>
      </c>
      <c r="AF5" s="30" t="s">
        <v>114</v>
      </c>
      <c r="AG5" s="34">
        <v>-0.20120000000000002</v>
      </c>
    </row>
    <row r="6" spans="1:33" ht="12.75">
      <c r="A6" s="30">
        <v>14454</v>
      </c>
      <c r="B6" s="30" t="s">
        <v>14</v>
      </c>
      <c r="C6" s="30" t="s">
        <v>190</v>
      </c>
      <c r="D6" s="30">
        <v>14</v>
      </c>
      <c r="F6" s="31">
        <v>109.5</v>
      </c>
      <c r="M6" s="33">
        <v>38672</v>
      </c>
      <c r="R6" s="30">
        <v>1</v>
      </c>
      <c r="S6" s="30" t="s">
        <v>9</v>
      </c>
      <c r="U6" s="30" t="s">
        <v>108</v>
      </c>
      <c r="V6" s="30">
        <f>COUNTIF(S:S,"Slobodno tržište")</f>
        <v>54</v>
      </c>
      <c r="W6" s="30" t="s">
        <v>99</v>
      </c>
      <c r="X6" s="34">
        <v>-0.18109999999999998</v>
      </c>
      <c r="Z6" s="30" t="s">
        <v>68</v>
      </c>
      <c r="AA6" s="31">
        <v>13138512.4</v>
      </c>
      <c r="AC6" s="30" t="s">
        <v>68</v>
      </c>
      <c r="AD6" s="31">
        <v>13138512.4</v>
      </c>
      <c r="AF6" s="30" t="s">
        <v>99</v>
      </c>
      <c r="AG6" s="34">
        <v>-0.18109999999999998</v>
      </c>
    </row>
    <row r="7" spans="1:33" ht="12.75">
      <c r="A7" s="30">
        <v>14551</v>
      </c>
      <c r="B7" s="30" t="s">
        <v>15</v>
      </c>
      <c r="C7" s="30" t="s">
        <v>191</v>
      </c>
      <c r="D7" s="30">
        <v>14</v>
      </c>
      <c r="F7" s="31">
        <v>99.06</v>
      </c>
      <c r="M7" s="33">
        <v>38911</v>
      </c>
      <c r="N7" s="30">
        <v>99.06</v>
      </c>
      <c r="O7" s="30">
        <v>99.06</v>
      </c>
      <c r="R7" s="30">
        <v>1</v>
      </c>
      <c r="S7" s="30" t="s">
        <v>9</v>
      </c>
      <c r="W7" s="30" t="s">
        <v>154</v>
      </c>
      <c r="X7" s="34">
        <v>-0.1681</v>
      </c>
      <c r="Z7" s="30" t="s">
        <v>88</v>
      </c>
      <c r="AA7" s="31">
        <v>12719052.68</v>
      </c>
      <c r="AC7" s="30" t="s">
        <v>192</v>
      </c>
      <c r="AD7" s="31">
        <f>SUM(Z7:AA146)</f>
        <v>222073023.94000003</v>
      </c>
      <c r="AF7" s="30" t="s">
        <v>154</v>
      </c>
      <c r="AG7" s="34">
        <v>-0.1681</v>
      </c>
    </row>
    <row r="8" spans="1:33" ht="12.75">
      <c r="A8" s="30">
        <v>14371</v>
      </c>
      <c r="B8" s="30" t="s">
        <v>16</v>
      </c>
      <c r="C8" s="30" t="s">
        <v>193</v>
      </c>
      <c r="D8" s="30">
        <v>14</v>
      </c>
      <c r="F8" s="31">
        <v>106.4</v>
      </c>
      <c r="M8" s="33">
        <v>38964</v>
      </c>
      <c r="N8" s="30">
        <v>112.4</v>
      </c>
      <c r="O8" s="30">
        <v>105</v>
      </c>
      <c r="R8" s="30">
        <v>1</v>
      </c>
      <c r="S8" s="30" t="s">
        <v>9</v>
      </c>
      <c r="W8" s="30" t="s">
        <v>31</v>
      </c>
      <c r="X8" s="34">
        <v>-0.1421</v>
      </c>
      <c r="Z8" s="30" t="s">
        <v>22</v>
      </c>
      <c r="AA8" s="31">
        <v>11708018.16</v>
      </c>
      <c r="AF8" s="30" t="s">
        <v>31</v>
      </c>
      <c r="AG8" s="34">
        <v>-0.1421</v>
      </c>
    </row>
    <row r="9" spans="1:33" ht="12.75">
      <c r="A9" s="30">
        <v>14495</v>
      </c>
      <c r="B9" s="30" t="s">
        <v>17</v>
      </c>
      <c r="C9" s="30" t="s">
        <v>194</v>
      </c>
      <c r="D9" s="30">
        <v>14</v>
      </c>
      <c r="F9" s="31">
        <v>103.45</v>
      </c>
      <c r="M9" s="33">
        <v>38736</v>
      </c>
      <c r="N9" s="30">
        <v>103.45</v>
      </c>
      <c r="O9" s="30">
        <v>102.2</v>
      </c>
      <c r="R9" s="30">
        <v>1</v>
      </c>
      <c r="S9" s="30" t="s">
        <v>9</v>
      </c>
      <c r="W9" s="30" t="s">
        <v>135</v>
      </c>
      <c r="X9" s="34">
        <v>-0.13570000000000002</v>
      </c>
      <c r="Z9" s="30" t="s">
        <v>30</v>
      </c>
      <c r="AA9" s="31">
        <v>10962623.45</v>
      </c>
      <c r="AF9" s="30" t="s">
        <v>135</v>
      </c>
      <c r="AG9" s="34">
        <v>-0.13570000000000002</v>
      </c>
    </row>
    <row r="10" spans="1:33" ht="12.75">
      <c r="A10" s="30">
        <v>14511</v>
      </c>
      <c r="B10" s="30" t="s">
        <v>18</v>
      </c>
      <c r="C10" s="30" t="s">
        <v>195</v>
      </c>
      <c r="D10" s="30">
        <v>14</v>
      </c>
      <c r="F10" s="31">
        <v>110.15</v>
      </c>
      <c r="M10" s="33">
        <v>38765</v>
      </c>
      <c r="N10" s="30">
        <v>110.15</v>
      </c>
      <c r="O10" s="30">
        <v>106.5</v>
      </c>
      <c r="R10" s="30">
        <v>1</v>
      </c>
      <c r="S10" s="30" t="s">
        <v>9</v>
      </c>
      <c r="W10" s="30" t="s">
        <v>151</v>
      </c>
      <c r="X10" s="34">
        <v>-0.1307</v>
      </c>
      <c r="Z10" s="30" t="s">
        <v>132</v>
      </c>
      <c r="AA10" s="31">
        <v>10905446.06</v>
      </c>
      <c r="AF10" s="30" t="s">
        <v>151</v>
      </c>
      <c r="AG10" s="34">
        <v>-0.1307</v>
      </c>
    </row>
    <row r="11" spans="1:33" ht="12.75">
      <c r="A11" s="30">
        <v>14397</v>
      </c>
      <c r="B11" s="30" t="s">
        <v>19</v>
      </c>
      <c r="C11" s="30" t="s">
        <v>196</v>
      </c>
      <c r="D11" s="30">
        <v>14</v>
      </c>
      <c r="F11" s="31">
        <v>104.15</v>
      </c>
      <c r="M11" s="33">
        <v>38434</v>
      </c>
      <c r="R11" s="30">
        <v>1</v>
      </c>
      <c r="S11" s="30" t="s">
        <v>9</v>
      </c>
      <c r="W11" s="30" t="s">
        <v>25</v>
      </c>
      <c r="X11" s="34">
        <v>-0.1266</v>
      </c>
      <c r="Z11" s="30" t="s">
        <v>109</v>
      </c>
      <c r="AA11" s="31">
        <v>10403304.71</v>
      </c>
      <c r="AF11" s="30" t="s">
        <v>25</v>
      </c>
      <c r="AG11" s="34">
        <v>-0.1266</v>
      </c>
    </row>
    <row r="12" spans="1:33" ht="12.75">
      <c r="A12" s="30">
        <v>9001</v>
      </c>
      <c r="B12" s="30" t="s">
        <v>22</v>
      </c>
      <c r="C12" s="30" t="s">
        <v>197</v>
      </c>
      <c r="D12" s="30">
        <v>15</v>
      </c>
      <c r="E12" s="30">
        <v>-1.98</v>
      </c>
      <c r="F12" s="31">
        <v>108.2006</v>
      </c>
      <c r="G12" s="31">
        <v>109.5</v>
      </c>
      <c r="H12" s="31">
        <v>101</v>
      </c>
      <c r="I12" s="31">
        <v>106</v>
      </c>
      <c r="J12" s="31">
        <v>106.0516</v>
      </c>
      <c r="K12" s="32">
        <v>109380</v>
      </c>
      <c r="L12" s="31">
        <v>11708018.16</v>
      </c>
      <c r="M12" s="33">
        <v>39021</v>
      </c>
      <c r="N12" s="30">
        <v>125</v>
      </c>
      <c r="O12" s="30">
        <v>90</v>
      </c>
      <c r="P12" s="30">
        <v>103.5</v>
      </c>
      <c r="Q12" s="30">
        <v>107.95</v>
      </c>
      <c r="R12" s="30">
        <v>2</v>
      </c>
      <c r="S12" s="30" t="s">
        <v>21</v>
      </c>
      <c r="W12" s="30" t="s">
        <v>86</v>
      </c>
      <c r="X12" s="34">
        <v>-0.1247</v>
      </c>
      <c r="Z12" s="30" t="s">
        <v>153</v>
      </c>
      <c r="AA12" s="31">
        <v>10336578.66</v>
      </c>
      <c r="AF12" s="30" t="s">
        <v>86</v>
      </c>
      <c r="AG12" s="34">
        <v>-0.1247</v>
      </c>
    </row>
    <row r="13" spans="1:33" ht="12.75">
      <c r="A13" s="30">
        <v>637</v>
      </c>
      <c r="B13" s="30" t="s">
        <v>25</v>
      </c>
      <c r="C13" s="30" t="s">
        <v>198</v>
      </c>
      <c r="D13" s="30">
        <v>23</v>
      </c>
      <c r="E13" s="30">
        <v>-12.66</v>
      </c>
      <c r="F13" s="31">
        <v>234.7394</v>
      </c>
      <c r="G13" s="31">
        <v>240</v>
      </c>
      <c r="H13" s="31">
        <v>200</v>
      </c>
      <c r="I13" s="31">
        <v>205</v>
      </c>
      <c r="J13" s="31">
        <v>205</v>
      </c>
      <c r="K13" s="32">
        <v>685</v>
      </c>
      <c r="L13" s="31">
        <v>149695.4</v>
      </c>
      <c r="M13" s="33">
        <v>39020</v>
      </c>
      <c r="N13" s="30">
        <v>270</v>
      </c>
      <c r="O13" s="30">
        <v>120</v>
      </c>
      <c r="P13" s="30">
        <v>205.01</v>
      </c>
      <c r="Q13" s="30">
        <v>244.99</v>
      </c>
      <c r="R13" s="30">
        <v>3</v>
      </c>
      <c r="S13" s="30" t="s">
        <v>24</v>
      </c>
      <c r="W13" s="30" t="s">
        <v>82</v>
      </c>
      <c r="X13" s="34">
        <v>-0.12</v>
      </c>
      <c r="Z13" s="30" t="s">
        <v>115</v>
      </c>
      <c r="AA13" s="31">
        <v>9242239.63</v>
      </c>
      <c r="AF13" s="30" t="s">
        <v>82</v>
      </c>
      <c r="AG13" s="34">
        <v>-0.12</v>
      </c>
    </row>
    <row r="14" spans="1:33" ht="12.75">
      <c r="A14" s="30">
        <v>276</v>
      </c>
      <c r="B14" s="30" t="s">
        <v>26</v>
      </c>
      <c r="C14" s="30" t="s">
        <v>199</v>
      </c>
      <c r="D14" s="30">
        <v>23</v>
      </c>
      <c r="E14" s="30">
        <v>-1.33</v>
      </c>
      <c r="F14" s="31">
        <v>7100</v>
      </c>
      <c r="G14" s="31">
        <v>7200</v>
      </c>
      <c r="H14" s="31">
        <v>6950</v>
      </c>
      <c r="I14" s="31">
        <v>7000</v>
      </c>
      <c r="J14" s="31">
        <v>7005.2173</v>
      </c>
      <c r="K14" s="32">
        <v>219</v>
      </c>
      <c r="L14" s="31">
        <v>1545882.01</v>
      </c>
      <c r="M14" s="33">
        <v>39020</v>
      </c>
      <c r="N14" s="30">
        <v>7500</v>
      </c>
      <c r="O14" s="30">
        <v>3250</v>
      </c>
      <c r="P14" s="30">
        <v>6850</v>
      </c>
      <c r="Q14" s="30">
        <v>7199.97</v>
      </c>
      <c r="R14" s="30">
        <v>3</v>
      </c>
      <c r="S14" s="30" t="s">
        <v>24</v>
      </c>
      <c r="W14" s="30" t="s">
        <v>111</v>
      </c>
      <c r="X14" s="34">
        <v>-0.1191</v>
      </c>
      <c r="Z14" s="30" t="s">
        <v>130</v>
      </c>
      <c r="AA14" s="31">
        <v>8981884.58</v>
      </c>
      <c r="AF14" s="30" t="s">
        <v>111</v>
      </c>
      <c r="AG14" s="34">
        <v>-0.1191</v>
      </c>
    </row>
    <row r="15" spans="1:33" ht="12.75">
      <c r="A15" s="30">
        <v>277</v>
      </c>
      <c r="B15" s="30" t="s">
        <v>27</v>
      </c>
      <c r="C15" s="30" t="s">
        <v>200</v>
      </c>
      <c r="D15" s="30">
        <v>23</v>
      </c>
      <c r="E15" s="30">
        <v>-10.78</v>
      </c>
      <c r="F15" s="31">
        <v>130.03</v>
      </c>
      <c r="G15" s="31">
        <v>185</v>
      </c>
      <c r="H15" s="31">
        <v>116</v>
      </c>
      <c r="I15" s="31">
        <v>116</v>
      </c>
      <c r="J15" s="31">
        <v>116</v>
      </c>
      <c r="K15" s="32">
        <v>2216</v>
      </c>
      <c r="L15" s="31">
        <v>339853.1</v>
      </c>
      <c r="M15" s="33">
        <v>39014</v>
      </c>
      <c r="N15" s="30">
        <v>250</v>
      </c>
      <c r="O15" s="30">
        <v>100</v>
      </c>
      <c r="P15" s="30">
        <v>120.01</v>
      </c>
      <c r="R15" s="30">
        <v>3</v>
      </c>
      <c r="S15" s="30" t="s">
        <v>24</v>
      </c>
      <c r="W15" s="30" t="s">
        <v>51</v>
      </c>
      <c r="X15" s="34">
        <v>-0.11800000000000001</v>
      </c>
      <c r="Z15" s="30" t="s">
        <v>137</v>
      </c>
      <c r="AA15" s="31">
        <v>8868596.81</v>
      </c>
      <c r="AF15" s="30" t="s">
        <v>51</v>
      </c>
      <c r="AG15" s="34">
        <v>-0.11800000000000001</v>
      </c>
    </row>
    <row r="16" spans="1:33" ht="12.75">
      <c r="A16" s="30">
        <v>1</v>
      </c>
      <c r="B16" s="30" t="s">
        <v>28</v>
      </c>
      <c r="C16" s="30" t="s">
        <v>201</v>
      </c>
      <c r="D16" s="30">
        <v>23</v>
      </c>
      <c r="E16" s="30">
        <v>-2.66</v>
      </c>
      <c r="F16" s="31">
        <v>2250.1875</v>
      </c>
      <c r="G16" s="31">
        <v>2260</v>
      </c>
      <c r="H16" s="31">
        <v>2024.23</v>
      </c>
      <c r="I16" s="31">
        <v>2200</v>
      </c>
      <c r="J16" s="31">
        <v>2190.2222</v>
      </c>
      <c r="K16" s="32">
        <v>747</v>
      </c>
      <c r="L16" s="31">
        <v>1635550.98</v>
      </c>
      <c r="M16" s="33">
        <v>39021</v>
      </c>
      <c r="N16" s="30">
        <v>2600</v>
      </c>
      <c r="O16" s="30">
        <v>1502</v>
      </c>
      <c r="P16" s="30">
        <v>2150</v>
      </c>
      <c r="Q16" s="30">
        <v>2230</v>
      </c>
      <c r="R16" s="30">
        <v>3</v>
      </c>
      <c r="S16" s="30" t="s">
        <v>24</v>
      </c>
      <c r="W16" s="30" t="s">
        <v>95</v>
      </c>
      <c r="X16" s="34">
        <v>-0.1139</v>
      </c>
      <c r="Z16" s="30" t="s">
        <v>72</v>
      </c>
      <c r="AA16" s="31">
        <v>8662349.55</v>
      </c>
      <c r="AF16" s="30" t="s">
        <v>95</v>
      </c>
      <c r="AG16" s="34">
        <v>-0.1139</v>
      </c>
    </row>
    <row r="17" spans="1:33" ht="12.75">
      <c r="A17" s="30">
        <v>291</v>
      </c>
      <c r="B17" s="30" t="s">
        <v>29</v>
      </c>
      <c r="C17" s="30" t="s">
        <v>202</v>
      </c>
      <c r="D17" s="30">
        <v>23</v>
      </c>
      <c r="E17" s="30">
        <v>-0.33</v>
      </c>
      <c r="F17" s="31">
        <v>299.9999</v>
      </c>
      <c r="G17" s="31">
        <v>300</v>
      </c>
      <c r="H17" s="31">
        <v>279</v>
      </c>
      <c r="I17" s="31">
        <v>299</v>
      </c>
      <c r="J17" s="31">
        <v>299</v>
      </c>
      <c r="K17" s="32">
        <v>191</v>
      </c>
      <c r="L17" s="31">
        <v>55379.45</v>
      </c>
      <c r="M17" s="33">
        <v>39021</v>
      </c>
      <c r="N17" s="30">
        <v>380</v>
      </c>
      <c r="O17" s="30">
        <v>220</v>
      </c>
      <c r="P17" s="30">
        <v>250.2</v>
      </c>
      <c r="Q17" s="30">
        <v>298</v>
      </c>
      <c r="R17" s="30">
        <v>3</v>
      </c>
      <c r="S17" s="30" t="s">
        <v>24</v>
      </c>
      <c r="W17" s="30" t="s">
        <v>44</v>
      </c>
      <c r="X17" s="34">
        <v>-0.1128</v>
      </c>
      <c r="Z17" s="30" t="s">
        <v>136</v>
      </c>
      <c r="AA17" s="31">
        <v>7829410.75</v>
      </c>
      <c r="AF17" s="30" t="s">
        <v>44</v>
      </c>
      <c r="AG17" s="34">
        <v>-0.1128</v>
      </c>
    </row>
    <row r="18" spans="1:33" ht="12.75">
      <c r="A18" s="30">
        <v>14183</v>
      </c>
      <c r="B18" s="30" t="s">
        <v>30</v>
      </c>
      <c r="C18" s="30" t="s">
        <v>203</v>
      </c>
      <c r="D18" s="30">
        <v>23</v>
      </c>
      <c r="E18" s="30">
        <v>-8.46</v>
      </c>
      <c r="F18" s="31">
        <v>300.9977</v>
      </c>
      <c r="G18" s="31">
        <v>296.99</v>
      </c>
      <c r="H18" s="31">
        <v>240</v>
      </c>
      <c r="I18" s="31">
        <v>280</v>
      </c>
      <c r="J18" s="31">
        <v>275.53</v>
      </c>
      <c r="K18" s="32">
        <v>40619</v>
      </c>
      <c r="L18" s="31">
        <v>10962623.45</v>
      </c>
      <c r="M18" s="33">
        <v>39021</v>
      </c>
      <c r="N18" s="30">
        <v>349.9</v>
      </c>
      <c r="O18" s="30">
        <v>92</v>
      </c>
      <c r="P18" s="30">
        <v>275.5</v>
      </c>
      <c r="Q18" s="30">
        <v>280</v>
      </c>
      <c r="R18" s="30">
        <v>3</v>
      </c>
      <c r="S18" s="30" t="s">
        <v>24</v>
      </c>
      <c r="W18" s="30" t="s">
        <v>126</v>
      </c>
      <c r="X18" s="34">
        <v>-0.11109999999999999</v>
      </c>
      <c r="Z18" s="30" t="s">
        <v>140</v>
      </c>
      <c r="AA18" s="31">
        <v>5659002.63</v>
      </c>
      <c r="AF18" s="30" t="s">
        <v>126</v>
      </c>
      <c r="AG18" s="34">
        <v>-0.11109999999999999</v>
      </c>
    </row>
    <row r="19" spans="1:33" ht="12.75">
      <c r="A19" s="30">
        <v>293</v>
      </c>
      <c r="B19" s="30" t="s">
        <v>31</v>
      </c>
      <c r="C19" s="30" t="s">
        <v>204</v>
      </c>
      <c r="D19" s="30">
        <v>23</v>
      </c>
      <c r="E19" s="30">
        <v>-14.21</v>
      </c>
      <c r="F19" s="31">
        <v>349.7296</v>
      </c>
      <c r="G19" s="31">
        <v>330</v>
      </c>
      <c r="H19" s="31">
        <v>265.03</v>
      </c>
      <c r="I19" s="31">
        <v>300</v>
      </c>
      <c r="J19" s="31">
        <v>300</v>
      </c>
      <c r="K19" s="32">
        <v>41</v>
      </c>
      <c r="L19" s="31">
        <v>12280.3</v>
      </c>
      <c r="M19" s="33">
        <v>39003</v>
      </c>
      <c r="N19" s="30">
        <v>360</v>
      </c>
      <c r="O19" s="30">
        <v>176.03</v>
      </c>
      <c r="P19" s="30">
        <v>267</v>
      </c>
      <c r="Q19" s="30">
        <v>300</v>
      </c>
      <c r="R19" s="30">
        <v>3</v>
      </c>
      <c r="S19" s="30" t="s">
        <v>24</v>
      </c>
      <c r="W19" s="30" t="s">
        <v>27</v>
      </c>
      <c r="X19" s="34">
        <v>-0.10779999999999999</v>
      </c>
      <c r="Z19" s="30" t="s">
        <v>156</v>
      </c>
      <c r="AA19" s="31">
        <v>5647783.43</v>
      </c>
      <c r="AF19" s="30" t="s">
        <v>27</v>
      </c>
      <c r="AG19" s="34">
        <v>-0.10779999999999999</v>
      </c>
    </row>
    <row r="20" spans="1:33" ht="12.75">
      <c r="A20" s="30">
        <v>675</v>
      </c>
      <c r="B20" s="30" t="s">
        <v>32</v>
      </c>
      <c r="C20" s="30" t="s">
        <v>205</v>
      </c>
      <c r="D20" s="30">
        <v>23</v>
      </c>
      <c r="E20" s="30">
        <v>-8.28</v>
      </c>
      <c r="F20" s="31">
        <v>207.1159</v>
      </c>
      <c r="G20" s="31">
        <v>205</v>
      </c>
      <c r="H20" s="31">
        <v>182.15</v>
      </c>
      <c r="I20" s="31">
        <v>189</v>
      </c>
      <c r="J20" s="31">
        <v>189.9666</v>
      </c>
      <c r="K20" s="32">
        <v>6008</v>
      </c>
      <c r="L20" s="31">
        <v>1179567.94</v>
      </c>
      <c r="M20" s="33">
        <v>39021</v>
      </c>
      <c r="N20" s="30">
        <v>240</v>
      </c>
      <c r="O20" s="30">
        <v>80</v>
      </c>
      <c r="P20" s="30">
        <v>189</v>
      </c>
      <c r="Q20" s="30">
        <v>199.93</v>
      </c>
      <c r="R20" s="30">
        <v>3</v>
      </c>
      <c r="S20" s="30" t="s">
        <v>24</v>
      </c>
      <c r="W20" s="30" t="s">
        <v>76</v>
      </c>
      <c r="X20" s="34">
        <v>-0.10279999999999999</v>
      </c>
      <c r="Z20" s="30" t="s">
        <v>61</v>
      </c>
      <c r="AA20" s="31">
        <v>4714460.62</v>
      </c>
      <c r="AF20" s="30" t="s">
        <v>76</v>
      </c>
      <c r="AG20" s="34">
        <v>-0.10279999999999999</v>
      </c>
    </row>
    <row r="21" spans="1:33" ht="12.75">
      <c r="A21" s="30">
        <v>14203</v>
      </c>
      <c r="B21" s="30" t="s">
        <v>33</v>
      </c>
      <c r="C21" s="30" t="s">
        <v>206</v>
      </c>
      <c r="D21" s="30">
        <v>23</v>
      </c>
      <c r="E21" s="30">
        <v>7.41</v>
      </c>
      <c r="F21" s="31">
        <v>1624.5454</v>
      </c>
      <c r="G21" s="31">
        <v>1745</v>
      </c>
      <c r="H21" s="31">
        <v>1650</v>
      </c>
      <c r="I21" s="31">
        <v>1745</v>
      </c>
      <c r="J21" s="31">
        <v>1745</v>
      </c>
      <c r="K21" s="32">
        <v>1947</v>
      </c>
      <c r="L21" s="31">
        <v>3307935.66</v>
      </c>
      <c r="M21" s="33">
        <v>39021</v>
      </c>
      <c r="N21" s="30">
        <v>1800</v>
      </c>
      <c r="O21" s="30">
        <v>1341.12</v>
      </c>
      <c r="P21" s="30">
        <v>1667.1</v>
      </c>
      <c r="Q21" s="30">
        <v>1740</v>
      </c>
      <c r="R21" s="30">
        <v>3</v>
      </c>
      <c r="S21" s="30" t="s">
        <v>24</v>
      </c>
      <c r="W21" s="30" t="s">
        <v>159</v>
      </c>
      <c r="X21" s="34">
        <v>-0.09939999999999999</v>
      </c>
      <c r="Z21" s="30" t="s">
        <v>38</v>
      </c>
      <c r="AA21" s="31">
        <v>4381298.55</v>
      </c>
      <c r="AF21" s="30" t="s">
        <v>159</v>
      </c>
      <c r="AG21" s="34">
        <v>-0.09939999999999999</v>
      </c>
    </row>
    <row r="22" spans="1:33" ht="12.75">
      <c r="A22" s="30">
        <v>302</v>
      </c>
      <c r="B22" s="30" t="s">
        <v>34</v>
      </c>
      <c r="C22" s="30" t="s">
        <v>207</v>
      </c>
      <c r="D22" s="30">
        <v>23</v>
      </c>
      <c r="E22" s="30">
        <v>4.03</v>
      </c>
      <c r="F22" s="31">
        <v>4806.1278</v>
      </c>
      <c r="G22" s="31">
        <v>5000</v>
      </c>
      <c r="H22" s="31">
        <v>4802.02</v>
      </c>
      <c r="I22" s="31">
        <v>5000</v>
      </c>
      <c r="J22" s="31">
        <v>5000</v>
      </c>
      <c r="K22" s="32">
        <v>554</v>
      </c>
      <c r="L22" s="31">
        <v>2743517.14</v>
      </c>
      <c r="M22" s="33">
        <v>39021</v>
      </c>
      <c r="N22" s="30">
        <v>5000</v>
      </c>
      <c r="O22" s="30">
        <v>2740</v>
      </c>
      <c r="P22" s="30">
        <v>5000.02</v>
      </c>
      <c r="Q22" s="30">
        <v>5198.99</v>
      </c>
      <c r="R22" s="30">
        <v>3</v>
      </c>
      <c r="S22" s="30" t="s">
        <v>24</v>
      </c>
      <c r="W22" s="30" t="s">
        <v>53</v>
      </c>
      <c r="X22" s="34">
        <v>-0.09759999999999999</v>
      </c>
      <c r="Z22" s="30" t="s">
        <v>98</v>
      </c>
      <c r="AA22" s="31">
        <v>4297756.8</v>
      </c>
      <c r="AF22" s="30" t="s">
        <v>53</v>
      </c>
      <c r="AG22" s="34">
        <v>-0.09759999999999999</v>
      </c>
    </row>
    <row r="23" spans="1:33" ht="12.75">
      <c r="A23" s="30">
        <v>708</v>
      </c>
      <c r="B23" s="30" t="s">
        <v>35</v>
      </c>
      <c r="C23" s="30" t="s">
        <v>208</v>
      </c>
      <c r="D23" s="30">
        <v>23</v>
      </c>
      <c r="E23" s="30">
        <v>-2.59</v>
      </c>
      <c r="F23" s="31">
        <v>158.8769</v>
      </c>
      <c r="G23" s="31">
        <v>161.95</v>
      </c>
      <c r="H23" s="31">
        <v>145</v>
      </c>
      <c r="I23" s="31">
        <v>154.01</v>
      </c>
      <c r="J23" s="31">
        <v>154.7567</v>
      </c>
      <c r="K23" s="32">
        <v>132783</v>
      </c>
      <c r="L23" s="31">
        <v>19971788.09</v>
      </c>
      <c r="M23" s="33">
        <v>39021</v>
      </c>
      <c r="N23" s="30">
        <v>173.98</v>
      </c>
      <c r="O23" s="30">
        <v>67.61</v>
      </c>
      <c r="P23" s="30">
        <v>154.01</v>
      </c>
      <c r="Q23" s="30">
        <v>154.9</v>
      </c>
      <c r="R23" s="30">
        <v>3</v>
      </c>
      <c r="S23" s="30" t="s">
        <v>24</v>
      </c>
      <c r="W23" s="30" t="s">
        <v>69</v>
      </c>
      <c r="X23" s="34">
        <v>-0.0973</v>
      </c>
      <c r="Z23" s="30" t="s">
        <v>152</v>
      </c>
      <c r="AA23" s="31">
        <v>3594846.16</v>
      </c>
      <c r="AF23" s="30" t="s">
        <v>69</v>
      </c>
      <c r="AG23" s="34">
        <v>-0.0973</v>
      </c>
    </row>
    <row r="24" spans="1:33" ht="12.75">
      <c r="A24" s="30">
        <v>721</v>
      </c>
      <c r="B24" s="30" t="s">
        <v>36</v>
      </c>
      <c r="C24" s="30" t="s">
        <v>209</v>
      </c>
      <c r="D24" s="30">
        <v>23</v>
      </c>
      <c r="E24" s="30">
        <v>-7.84</v>
      </c>
      <c r="F24" s="31">
        <v>510</v>
      </c>
      <c r="G24" s="31">
        <v>499</v>
      </c>
      <c r="H24" s="31">
        <v>465.01</v>
      </c>
      <c r="I24" s="31">
        <v>470</v>
      </c>
      <c r="J24" s="31">
        <v>470</v>
      </c>
      <c r="K24" s="32">
        <v>836</v>
      </c>
      <c r="L24" s="31">
        <v>402751.91</v>
      </c>
      <c r="M24" s="33">
        <v>39021</v>
      </c>
      <c r="N24" s="30">
        <v>580</v>
      </c>
      <c r="O24" s="30">
        <v>120</v>
      </c>
      <c r="P24" s="30">
        <v>465.01</v>
      </c>
      <c r="Q24" s="30">
        <v>470</v>
      </c>
      <c r="R24" s="30">
        <v>3</v>
      </c>
      <c r="S24" s="30" t="s">
        <v>24</v>
      </c>
      <c r="W24" s="30" t="s">
        <v>124</v>
      </c>
      <c r="X24" s="34">
        <v>-0.095</v>
      </c>
      <c r="Z24" s="30" t="s">
        <v>78</v>
      </c>
      <c r="AA24" s="31">
        <v>3490375.97</v>
      </c>
      <c r="AF24" s="30" t="s">
        <v>124</v>
      </c>
      <c r="AG24" s="34">
        <v>-0.095</v>
      </c>
    </row>
    <row r="25" spans="1:33" ht="12.75">
      <c r="A25" s="30">
        <v>14202</v>
      </c>
      <c r="B25" s="30" t="s">
        <v>37</v>
      </c>
      <c r="C25" s="30" t="s">
        <v>210</v>
      </c>
      <c r="D25" s="30">
        <v>23</v>
      </c>
      <c r="E25" s="30">
        <v>6.25</v>
      </c>
      <c r="F25" s="31">
        <v>800</v>
      </c>
      <c r="G25" s="31">
        <v>850</v>
      </c>
      <c r="H25" s="31">
        <v>800</v>
      </c>
      <c r="I25" s="31">
        <v>850</v>
      </c>
      <c r="J25" s="31">
        <v>850</v>
      </c>
      <c r="K25" s="32">
        <v>3159</v>
      </c>
      <c r="L25" s="31">
        <v>2669360</v>
      </c>
      <c r="M25" s="33">
        <v>39021</v>
      </c>
      <c r="N25" s="30">
        <v>850</v>
      </c>
      <c r="O25" s="30">
        <v>250</v>
      </c>
      <c r="P25" s="30">
        <v>855</v>
      </c>
      <c r="Q25" s="30">
        <v>1000</v>
      </c>
      <c r="R25" s="30">
        <v>3</v>
      </c>
      <c r="S25" s="30" t="s">
        <v>24</v>
      </c>
      <c r="W25" s="30" t="s">
        <v>56</v>
      </c>
      <c r="X25" s="34">
        <v>-0.0947</v>
      </c>
      <c r="Z25" s="30" t="s">
        <v>56</v>
      </c>
      <c r="AA25" s="31">
        <v>3472124.96</v>
      </c>
      <c r="AF25" s="30" t="s">
        <v>56</v>
      </c>
      <c r="AG25" s="34">
        <v>-0.0947</v>
      </c>
    </row>
    <row r="26" spans="1:33" ht="12.75">
      <c r="A26" s="30">
        <v>332</v>
      </c>
      <c r="B26" s="30" t="s">
        <v>38</v>
      </c>
      <c r="C26" s="30" t="s">
        <v>211</v>
      </c>
      <c r="D26" s="30">
        <v>23</v>
      </c>
      <c r="E26" s="30">
        <v>-4.32</v>
      </c>
      <c r="F26" s="31">
        <v>247.6259</v>
      </c>
      <c r="G26" s="31">
        <v>249</v>
      </c>
      <c r="H26" s="31">
        <v>220.01</v>
      </c>
      <c r="I26" s="31">
        <v>249</v>
      </c>
      <c r="J26" s="31">
        <v>236.9069</v>
      </c>
      <c r="K26" s="32">
        <v>18724</v>
      </c>
      <c r="L26" s="31">
        <v>4381298.55</v>
      </c>
      <c r="M26" s="33">
        <v>39015</v>
      </c>
      <c r="N26" s="30">
        <v>290</v>
      </c>
      <c r="O26" s="30">
        <v>148.12</v>
      </c>
      <c r="P26" s="30">
        <v>230</v>
      </c>
      <c r="Q26" s="30">
        <v>247</v>
      </c>
      <c r="R26" s="30">
        <v>3</v>
      </c>
      <c r="S26" s="30" t="s">
        <v>24</v>
      </c>
      <c r="W26" s="30" t="s">
        <v>40</v>
      </c>
      <c r="X26" s="34">
        <v>-0.0908</v>
      </c>
      <c r="Z26" s="30" t="s">
        <v>33</v>
      </c>
      <c r="AA26" s="31">
        <v>3307935.66</v>
      </c>
      <c r="AF26" s="30" t="s">
        <v>40</v>
      </c>
      <c r="AG26" s="34">
        <v>-0.0908</v>
      </c>
    </row>
    <row r="27" spans="1:33" ht="12.75">
      <c r="A27" s="30">
        <v>331</v>
      </c>
      <c r="B27" s="30" t="s">
        <v>39</v>
      </c>
      <c r="C27" s="30" t="s">
        <v>212</v>
      </c>
      <c r="D27" s="30">
        <v>23</v>
      </c>
      <c r="E27" s="30">
        <v>6.85</v>
      </c>
      <c r="F27" s="31">
        <v>271.3845</v>
      </c>
      <c r="G27" s="31">
        <v>305</v>
      </c>
      <c r="H27" s="31">
        <v>290</v>
      </c>
      <c r="I27" s="31">
        <v>290</v>
      </c>
      <c r="J27" s="31">
        <v>290</v>
      </c>
      <c r="K27" s="32">
        <v>3726</v>
      </c>
      <c r="L27" s="31">
        <v>1113277.64</v>
      </c>
      <c r="M27" s="33">
        <v>39020</v>
      </c>
      <c r="N27" s="30">
        <v>380</v>
      </c>
      <c r="O27" s="30">
        <v>149.84</v>
      </c>
      <c r="P27" s="30">
        <v>290</v>
      </c>
      <c r="Q27" s="30">
        <v>299.99</v>
      </c>
      <c r="R27" s="30">
        <v>3</v>
      </c>
      <c r="S27" s="30" t="s">
        <v>24</v>
      </c>
      <c r="W27" s="30" t="s">
        <v>30</v>
      </c>
      <c r="X27" s="34">
        <v>-0.08460000000000001</v>
      </c>
      <c r="Z27" s="30" t="s">
        <v>89</v>
      </c>
      <c r="AA27" s="31">
        <v>3025182.8</v>
      </c>
      <c r="AF27" s="30" t="s">
        <v>30</v>
      </c>
      <c r="AG27" s="34">
        <v>-0.08460000000000001</v>
      </c>
    </row>
    <row r="28" spans="1:33" ht="12.75">
      <c r="A28" s="30">
        <v>340</v>
      </c>
      <c r="B28" s="30" t="s">
        <v>40</v>
      </c>
      <c r="C28" s="30" t="s">
        <v>213</v>
      </c>
      <c r="D28" s="30">
        <v>23</v>
      </c>
      <c r="E28" s="30">
        <v>-9.08</v>
      </c>
      <c r="F28" s="31">
        <v>308.0063</v>
      </c>
      <c r="G28" s="31">
        <v>310</v>
      </c>
      <c r="H28" s="31">
        <v>280.01</v>
      </c>
      <c r="I28" s="31">
        <v>280.01</v>
      </c>
      <c r="J28" s="31">
        <v>280.01</v>
      </c>
      <c r="K28" s="32">
        <v>1022</v>
      </c>
      <c r="L28" s="31">
        <v>303853.14</v>
      </c>
      <c r="M28" s="33">
        <v>39017</v>
      </c>
      <c r="N28" s="30">
        <v>345</v>
      </c>
      <c r="O28" s="30">
        <v>231.03</v>
      </c>
      <c r="P28" s="30">
        <v>280.01</v>
      </c>
      <c r="Q28" s="30">
        <v>300</v>
      </c>
      <c r="R28" s="30">
        <v>3</v>
      </c>
      <c r="S28" s="30" t="s">
        <v>24</v>
      </c>
      <c r="W28" s="30" t="s">
        <v>32</v>
      </c>
      <c r="X28" s="34">
        <v>-0.0828</v>
      </c>
      <c r="Z28" s="30" t="s">
        <v>131</v>
      </c>
      <c r="AA28" s="31">
        <v>2905080</v>
      </c>
      <c r="AF28" s="30" t="s">
        <v>32</v>
      </c>
      <c r="AG28" s="34">
        <v>-0.0828</v>
      </c>
    </row>
    <row r="29" spans="1:33" ht="12.75">
      <c r="A29" s="30">
        <v>618</v>
      </c>
      <c r="B29" s="30" t="s">
        <v>41</v>
      </c>
      <c r="C29" s="30" t="s">
        <v>214</v>
      </c>
      <c r="D29" s="30">
        <v>23</v>
      </c>
      <c r="E29" s="30">
        <v>1.88</v>
      </c>
      <c r="F29" s="31">
        <v>222.786</v>
      </c>
      <c r="G29" s="31">
        <v>228</v>
      </c>
      <c r="H29" s="31">
        <v>212</v>
      </c>
      <c r="I29" s="31">
        <v>226.99</v>
      </c>
      <c r="J29" s="31">
        <v>226.99</v>
      </c>
      <c r="K29" s="32">
        <v>217</v>
      </c>
      <c r="L29" s="31">
        <v>47783.13</v>
      </c>
      <c r="M29" s="33">
        <v>39017</v>
      </c>
      <c r="N29" s="30">
        <v>249.98</v>
      </c>
      <c r="O29" s="30">
        <v>182</v>
      </c>
      <c r="P29" s="30">
        <v>200</v>
      </c>
      <c r="Q29" s="30">
        <v>227</v>
      </c>
      <c r="R29" s="30">
        <v>3</v>
      </c>
      <c r="S29" s="30" t="s">
        <v>24</v>
      </c>
      <c r="W29" s="30" t="s">
        <v>89</v>
      </c>
      <c r="X29" s="34">
        <v>-0.0828</v>
      </c>
      <c r="Z29" s="30" t="s">
        <v>43</v>
      </c>
      <c r="AA29" s="31">
        <v>2802884.42</v>
      </c>
      <c r="AF29" s="30" t="s">
        <v>89</v>
      </c>
      <c r="AG29" s="34">
        <v>-0.0828</v>
      </c>
    </row>
    <row r="30" spans="1:33" ht="12.75">
      <c r="A30" s="30">
        <v>364</v>
      </c>
      <c r="B30" s="30" t="s">
        <v>42</v>
      </c>
      <c r="C30" s="30" t="s">
        <v>215</v>
      </c>
      <c r="D30" s="30">
        <v>23</v>
      </c>
      <c r="E30" s="30">
        <v>3.05</v>
      </c>
      <c r="F30" s="31">
        <v>407.5375</v>
      </c>
      <c r="G30" s="31">
        <v>420</v>
      </c>
      <c r="H30" s="31">
        <v>400</v>
      </c>
      <c r="I30" s="31">
        <v>420</v>
      </c>
      <c r="J30" s="31">
        <v>420</v>
      </c>
      <c r="K30" s="32">
        <v>716</v>
      </c>
      <c r="L30" s="31">
        <v>291717.15</v>
      </c>
      <c r="M30" s="33">
        <v>39002</v>
      </c>
      <c r="N30" s="30">
        <v>450</v>
      </c>
      <c r="O30" s="30">
        <v>261</v>
      </c>
      <c r="P30" s="30">
        <v>400</v>
      </c>
      <c r="Q30" s="30">
        <v>420</v>
      </c>
      <c r="R30" s="30">
        <v>3</v>
      </c>
      <c r="S30" s="30" t="s">
        <v>24</v>
      </c>
      <c r="W30" s="30" t="s">
        <v>52</v>
      </c>
      <c r="X30" s="34">
        <v>-0.0789</v>
      </c>
      <c r="Z30" s="30" t="s">
        <v>103</v>
      </c>
      <c r="AA30" s="31">
        <v>2759945.55</v>
      </c>
      <c r="AF30" s="30" t="s">
        <v>52</v>
      </c>
      <c r="AG30" s="34">
        <v>-0.0789</v>
      </c>
    </row>
    <row r="31" spans="1:33" ht="12.75">
      <c r="A31" s="30">
        <v>346</v>
      </c>
      <c r="B31" s="30" t="s">
        <v>43</v>
      </c>
      <c r="C31" s="30" t="s">
        <v>216</v>
      </c>
      <c r="D31" s="30">
        <v>23</v>
      </c>
      <c r="E31" s="30">
        <v>3.84</v>
      </c>
      <c r="F31" s="31">
        <v>520</v>
      </c>
      <c r="G31" s="31">
        <v>549.98</v>
      </c>
      <c r="H31" s="31">
        <v>511</v>
      </c>
      <c r="I31" s="31">
        <v>540</v>
      </c>
      <c r="J31" s="31">
        <v>540</v>
      </c>
      <c r="K31" s="32">
        <v>5262</v>
      </c>
      <c r="L31" s="31">
        <v>2802884.42</v>
      </c>
      <c r="M31" s="33">
        <v>39021</v>
      </c>
      <c r="N31" s="30">
        <v>549.99</v>
      </c>
      <c r="O31" s="30">
        <v>456</v>
      </c>
      <c r="P31" s="30">
        <v>540</v>
      </c>
      <c r="Q31" s="30">
        <v>549</v>
      </c>
      <c r="R31" s="30">
        <v>3</v>
      </c>
      <c r="S31" s="30" t="s">
        <v>24</v>
      </c>
      <c r="W31" s="30" t="s">
        <v>36</v>
      </c>
      <c r="X31" s="34">
        <v>-0.0784</v>
      </c>
      <c r="Z31" s="30" t="s">
        <v>34</v>
      </c>
      <c r="AA31" s="31">
        <v>2743517.14</v>
      </c>
      <c r="AF31" s="30" t="s">
        <v>36</v>
      </c>
      <c r="AG31" s="34">
        <v>-0.0784</v>
      </c>
    </row>
    <row r="32" spans="1:33" ht="12.75">
      <c r="A32" s="30">
        <v>383</v>
      </c>
      <c r="B32" s="30" t="s">
        <v>44</v>
      </c>
      <c r="C32" s="30" t="s">
        <v>217</v>
      </c>
      <c r="D32" s="30">
        <v>23</v>
      </c>
      <c r="E32" s="30">
        <v>-11.28</v>
      </c>
      <c r="F32" s="31">
        <v>699.9925</v>
      </c>
      <c r="G32" s="31">
        <v>700</v>
      </c>
      <c r="H32" s="31">
        <v>621.01</v>
      </c>
      <c r="I32" s="31">
        <v>621.01</v>
      </c>
      <c r="J32" s="31">
        <v>621.01</v>
      </c>
      <c r="K32" s="32">
        <v>45</v>
      </c>
      <c r="L32" s="31">
        <v>31263.03</v>
      </c>
      <c r="M32" s="33">
        <v>39015</v>
      </c>
      <c r="N32" s="30">
        <v>750</v>
      </c>
      <c r="O32" s="30">
        <v>202.2</v>
      </c>
      <c r="P32" s="30">
        <v>626</v>
      </c>
      <c r="Q32" s="30">
        <v>776.2</v>
      </c>
      <c r="R32" s="30">
        <v>3</v>
      </c>
      <c r="S32" s="30" t="s">
        <v>24</v>
      </c>
      <c r="W32" s="30" t="s">
        <v>47</v>
      </c>
      <c r="X32" s="34">
        <v>-0.0755</v>
      </c>
      <c r="Z32" s="30" t="s">
        <v>37</v>
      </c>
      <c r="AA32" s="31">
        <v>2669360</v>
      </c>
      <c r="AF32" s="30" t="s">
        <v>47</v>
      </c>
      <c r="AG32" s="34">
        <v>-0.0755</v>
      </c>
    </row>
    <row r="33" spans="1:33" ht="12.75">
      <c r="A33" s="30">
        <v>711</v>
      </c>
      <c r="B33" s="30" t="s">
        <v>45</v>
      </c>
      <c r="C33" s="30" t="s">
        <v>218</v>
      </c>
      <c r="D33" s="30">
        <v>23</v>
      </c>
      <c r="E33" s="30">
        <v>-0.23</v>
      </c>
      <c r="F33" s="31">
        <v>203.0314</v>
      </c>
      <c r="G33" s="31">
        <v>203</v>
      </c>
      <c r="H33" s="31">
        <v>202.56</v>
      </c>
      <c r="I33" s="31">
        <v>202.56</v>
      </c>
      <c r="J33" s="31">
        <v>202.56</v>
      </c>
      <c r="K33" s="32">
        <v>66</v>
      </c>
      <c r="L33" s="31">
        <v>13379.52</v>
      </c>
      <c r="M33" s="33">
        <v>39020</v>
      </c>
      <c r="N33" s="30">
        <v>255</v>
      </c>
      <c r="O33" s="30">
        <v>182.03</v>
      </c>
      <c r="Q33" s="30">
        <v>208</v>
      </c>
      <c r="R33" s="30">
        <v>3</v>
      </c>
      <c r="S33" s="30" t="s">
        <v>24</v>
      </c>
      <c r="W33" s="30" t="s">
        <v>112</v>
      </c>
      <c r="X33" s="34">
        <v>-0.07490000000000001</v>
      </c>
      <c r="Z33" s="30" t="s">
        <v>66</v>
      </c>
      <c r="AA33" s="31">
        <v>2516101.64</v>
      </c>
      <c r="AF33" s="30" t="s">
        <v>112</v>
      </c>
      <c r="AG33" s="34">
        <v>-0.07490000000000001</v>
      </c>
    </row>
    <row r="34" spans="1:33" ht="12.75">
      <c r="A34" s="30">
        <v>128</v>
      </c>
      <c r="B34" s="30" t="s">
        <v>46</v>
      </c>
      <c r="C34" s="30" t="s">
        <v>219</v>
      </c>
      <c r="D34" s="30">
        <v>23</v>
      </c>
      <c r="E34" s="30">
        <v>3.87</v>
      </c>
      <c r="F34" s="31">
        <v>372.9023</v>
      </c>
      <c r="G34" s="31">
        <v>387.37</v>
      </c>
      <c r="H34" s="31">
        <v>387.37</v>
      </c>
      <c r="I34" s="31">
        <v>387.37</v>
      </c>
      <c r="J34" s="31">
        <v>387.37</v>
      </c>
      <c r="K34" s="32">
        <v>4</v>
      </c>
      <c r="L34" s="31">
        <v>1549.48</v>
      </c>
      <c r="M34" s="33">
        <v>39007</v>
      </c>
      <c r="N34" s="30">
        <v>387.37</v>
      </c>
      <c r="O34" s="30">
        <v>110</v>
      </c>
      <c r="P34" s="30">
        <v>400</v>
      </c>
      <c r="R34" s="30">
        <v>3</v>
      </c>
      <c r="S34" s="30" t="s">
        <v>24</v>
      </c>
      <c r="W34" s="30" t="s">
        <v>97</v>
      </c>
      <c r="X34" s="34">
        <v>-0.0738</v>
      </c>
      <c r="Z34" s="30" t="s">
        <v>81</v>
      </c>
      <c r="AA34" s="31">
        <v>2512568.28</v>
      </c>
      <c r="AF34" s="30" t="s">
        <v>97</v>
      </c>
      <c r="AG34" s="34">
        <v>-0.0738</v>
      </c>
    </row>
    <row r="35" spans="1:33" ht="12.75">
      <c r="A35" s="30">
        <v>348</v>
      </c>
      <c r="B35" s="30" t="s">
        <v>47</v>
      </c>
      <c r="C35" s="30" t="s">
        <v>220</v>
      </c>
      <c r="D35" s="30">
        <v>23</v>
      </c>
      <c r="E35" s="30">
        <v>-7.55</v>
      </c>
      <c r="F35" s="31">
        <v>52.012</v>
      </c>
      <c r="G35" s="31">
        <v>52</v>
      </c>
      <c r="H35" s="31">
        <v>41.05</v>
      </c>
      <c r="I35" s="31">
        <v>48.07</v>
      </c>
      <c r="J35" s="31">
        <v>48.083</v>
      </c>
      <c r="K35" s="32">
        <v>4481</v>
      </c>
      <c r="L35" s="31">
        <v>214000.79</v>
      </c>
      <c r="M35" s="33">
        <v>39021</v>
      </c>
      <c r="N35" s="30">
        <v>75.99</v>
      </c>
      <c r="O35" s="30">
        <v>35.57</v>
      </c>
      <c r="P35" s="30">
        <v>45.01</v>
      </c>
      <c r="Q35" s="30">
        <v>51.99</v>
      </c>
      <c r="R35" s="30">
        <v>3</v>
      </c>
      <c r="S35" s="30" t="s">
        <v>24</v>
      </c>
      <c r="W35" s="30" t="s">
        <v>93</v>
      </c>
      <c r="X35" s="34">
        <v>-0.0733</v>
      </c>
      <c r="Z35" s="30" t="s">
        <v>84</v>
      </c>
      <c r="AA35" s="31">
        <v>2444804.47</v>
      </c>
      <c r="AF35" s="30" t="s">
        <v>93</v>
      </c>
      <c r="AG35" s="34">
        <v>-0.0733</v>
      </c>
    </row>
    <row r="36" spans="1:33" ht="12.75">
      <c r="A36" s="30">
        <v>350</v>
      </c>
      <c r="B36" s="30" t="s">
        <v>48</v>
      </c>
      <c r="C36" s="30" t="s">
        <v>221</v>
      </c>
      <c r="D36" s="30">
        <v>23</v>
      </c>
      <c r="E36" s="30">
        <v>-2.24</v>
      </c>
      <c r="F36" s="31">
        <v>378.324</v>
      </c>
      <c r="G36" s="31">
        <v>370</v>
      </c>
      <c r="H36" s="31">
        <v>350</v>
      </c>
      <c r="I36" s="31">
        <v>370</v>
      </c>
      <c r="J36" s="31">
        <v>369.8285</v>
      </c>
      <c r="K36" s="32">
        <v>5323</v>
      </c>
      <c r="L36" s="31">
        <v>1962256.84</v>
      </c>
      <c r="M36" s="33">
        <v>39021</v>
      </c>
      <c r="N36" s="30">
        <v>400</v>
      </c>
      <c r="O36" s="30">
        <v>250.12</v>
      </c>
      <c r="P36" s="30">
        <v>365</v>
      </c>
      <c r="Q36" s="30">
        <v>369.99</v>
      </c>
      <c r="R36" s="30">
        <v>3</v>
      </c>
      <c r="S36" s="30" t="s">
        <v>24</v>
      </c>
      <c r="W36" s="30" t="s">
        <v>68</v>
      </c>
      <c r="X36" s="34">
        <v>-0.0724</v>
      </c>
      <c r="Z36" s="30" t="s">
        <v>139</v>
      </c>
      <c r="AA36" s="31">
        <v>2234523.06</v>
      </c>
      <c r="AF36" s="30" t="s">
        <v>68</v>
      </c>
      <c r="AG36" s="34">
        <v>-0.0724</v>
      </c>
    </row>
    <row r="37" spans="1:33" ht="12.75">
      <c r="A37" s="30">
        <v>344</v>
      </c>
      <c r="B37" s="30" t="s">
        <v>49</v>
      </c>
      <c r="C37" s="30" t="s">
        <v>222</v>
      </c>
      <c r="D37" s="30">
        <v>23</v>
      </c>
      <c r="E37" s="30">
        <v>0.71</v>
      </c>
      <c r="F37" s="31">
        <v>130.16</v>
      </c>
      <c r="G37" s="31">
        <v>138</v>
      </c>
      <c r="H37" s="31">
        <v>112.01</v>
      </c>
      <c r="I37" s="31">
        <v>138</v>
      </c>
      <c r="J37" s="31">
        <v>131.0967</v>
      </c>
      <c r="K37" s="32">
        <v>1058</v>
      </c>
      <c r="L37" s="31">
        <v>130339.04</v>
      </c>
      <c r="M37" s="33">
        <v>39021</v>
      </c>
      <c r="N37" s="30">
        <v>184.99</v>
      </c>
      <c r="O37" s="30">
        <v>106.02</v>
      </c>
      <c r="P37" s="30">
        <v>122</v>
      </c>
      <c r="Q37" s="30">
        <v>135</v>
      </c>
      <c r="R37" s="30">
        <v>3</v>
      </c>
      <c r="S37" s="30" t="s">
        <v>24</v>
      </c>
      <c r="W37" s="30" t="s">
        <v>123</v>
      </c>
      <c r="X37" s="34">
        <v>-0.0701</v>
      </c>
      <c r="Z37" s="30" t="s">
        <v>97</v>
      </c>
      <c r="AA37" s="31">
        <v>2233289.27</v>
      </c>
      <c r="AF37" s="30" t="s">
        <v>123</v>
      </c>
      <c r="AG37" s="34">
        <v>-0.0701</v>
      </c>
    </row>
    <row r="38" spans="1:33" ht="12.75">
      <c r="A38" s="30">
        <v>14206</v>
      </c>
      <c r="B38" s="30" t="s">
        <v>50</v>
      </c>
      <c r="C38" s="30" t="s">
        <v>223</v>
      </c>
      <c r="D38" s="30">
        <v>23</v>
      </c>
      <c r="E38" s="30">
        <v>1.19</v>
      </c>
      <c r="F38" s="31">
        <v>516.3131</v>
      </c>
      <c r="G38" s="31">
        <v>550</v>
      </c>
      <c r="H38" s="31">
        <v>501</v>
      </c>
      <c r="I38" s="31">
        <v>530</v>
      </c>
      <c r="J38" s="31">
        <v>522.5</v>
      </c>
      <c r="K38" s="32">
        <v>1172</v>
      </c>
      <c r="L38" s="31">
        <v>620707.96</v>
      </c>
      <c r="M38" s="33">
        <v>39021</v>
      </c>
      <c r="N38" s="30">
        <v>550</v>
      </c>
      <c r="O38" s="30">
        <v>360</v>
      </c>
      <c r="P38" s="30">
        <v>515</v>
      </c>
      <c r="Q38" s="30">
        <v>530</v>
      </c>
      <c r="R38" s="30">
        <v>3</v>
      </c>
      <c r="S38" s="30" t="s">
        <v>24</v>
      </c>
      <c r="W38" s="30" t="s">
        <v>91</v>
      </c>
      <c r="X38" s="34">
        <v>-0.0697</v>
      </c>
      <c r="Z38" s="30" t="s">
        <v>87</v>
      </c>
      <c r="AA38" s="31">
        <v>2230287.22</v>
      </c>
      <c r="AF38" s="30" t="s">
        <v>91</v>
      </c>
      <c r="AG38" s="34">
        <v>-0.0697</v>
      </c>
    </row>
    <row r="39" spans="1:33" ht="12.75">
      <c r="A39" s="30">
        <v>14192</v>
      </c>
      <c r="B39" s="30" t="s">
        <v>51</v>
      </c>
      <c r="C39" s="30" t="s">
        <v>224</v>
      </c>
      <c r="D39" s="30">
        <v>23</v>
      </c>
      <c r="E39" s="30">
        <v>-11.8</v>
      </c>
      <c r="F39" s="31">
        <v>544.2577</v>
      </c>
      <c r="G39" s="31">
        <v>530</v>
      </c>
      <c r="H39" s="31">
        <v>451.01</v>
      </c>
      <c r="I39" s="31">
        <v>480</v>
      </c>
      <c r="J39" s="31">
        <v>480</v>
      </c>
      <c r="K39" s="32">
        <v>1000</v>
      </c>
      <c r="L39" s="31">
        <v>514279.87</v>
      </c>
      <c r="M39" s="33">
        <v>39017</v>
      </c>
      <c r="N39" s="30">
        <v>600</v>
      </c>
      <c r="O39" s="30">
        <v>276</v>
      </c>
      <c r="P39" s="30">
        <v>480</v>
      </c>
      <c r="Q39" s="30">
        <v>509.99</v>
      </c>
      <c r="R39" s="30">
        <v>3</v>
      </c>
      <c r="S39" s="30" t="s">
        <v>24</v>
      </c>
      <c r="W39" s="30" t="s">
        <v>54</v>
      </c>
      <c r="X39" s="34">
        <v>-0.0687</v>
      </c>
      <c r="Z39" s="30" t="s">
        <v>138</v>
      </c>
      <c r="AA39" s="31">
        <v>2212052.05</v>
      </c>
      <c r="AF39" s="30" t="s">
        <v>54</v>
      </c>
      <c r="AG39" s="34">
        <v>-0.0687</v>
      </c>
    </row>
    <row r="40" spans="1:33" ht="12.75">
      <c r="A40" s="30">
        <v>225</v>
      </c>
      <c r="B40" s="30" t="s">
        <v>52</v>
      </c>
      <c r="C40" s="30" t="s">
        <v>225</v>
      </c>
      <c r="D40" s="30">
        <v>23</v>
      </c>
      <c r="E40" s="30">
        <v>-7.89</v>
      </c>
      <c r="F40" s="31">
        <v>299.9962</v>
      </c>
      <c r="G40" s="31">
        <v>280</v>
      </c>
      <c r="H40" s="31">
        <v>253.78</v>
      </c>
      <c r="I40" s="31">
        <v>253.78</v>
      </c>
      <c r="J40" s="31">
        <v>276.3214</v>
      </c>
      <c r="K40" s="32">
        <v>397</v>
      </c>
      <c r="L40" s="31">
        <v>108197.8</v>
      </c>
      <c r="M40" s="33">
        <v>39009</v>
      </c>
      <c r="N40" s="30">
        <v>339.98</v>
      </c>
      <c r="O40" s="30">
        <v>250.14</v>
      </c>
      <c r="P40" s="30">
        <v>253.78</v>
      </c>
      <c r="Q40" s="30">
        <v>280</v>
      </c>
      <c r="R40" s="30">
        <v>3</v>
      </c>
      <c r="S40" s="30" t="s">
        <v>24</v>
      </c>
      <c r="W40" s="30" t="s">
        <v>102</v>
      </c>
      <c r="X40" s="34">
        <v>-0.0679</v>
      </c>
      <c r="Z40" s="30" t="s">
        <v>48</v>
      </c>
      <c r="AA40" s="31">
        <v>1962256.84</v>
      </c>
      <c r="AF40" s="30" t="s">
        <v>102</v>
      </c>
      <c r="AG40" s="34">
        <v>-0.0679</v>
      </c>
    </row>
    <row r="41" spans="1:33" ht="12.75">
      <c r="A41" s="30">
        <v>14195</v>
      </c>
      <c r="B41" s="30" t="s">
        <v>53</v>
      </c>
      <c r="C41" s="30" t="s">
        <v>226</v>
      </c>
      <c r="D41" s="30">
        <v>23</v>
      </c>
      <c r="E41" s="30">
        <v>-9.76</v>
      </c>
      <c r="F41" s="31">
        <v>174.01</v>
      </c>
      <c r="G41" s="31">
        <v>174.01</v>
      </c>
      <c r="H41" s="31">
        <v>148</v>
      </c>
      <c r="I41" s="31">
        <v>157</v>
      </c>
      <c r="J41" s="31">
        <v>157.0094</v>
      </c>
      <c r="K41" s="32">
        <v>1397</v>
      </c>
      <c r="L41" s="31">
        <v>230992.71</v>
      </c>
      <c r="M41" s="33">
        <v>39021</v>
      </c>
      <c r="N41" s="30">
        <v>250</v>
      </c>
      <c r="O41" s="30">
        <v>50.07</v>
      </c>
      <c r="P41" s="30">
        <v>157</v>
      </c>
      <c r="Q41" s="30">
        <v>165</v>
      </c>
      <c r="R41" s="30">
        <v>3</v>
      </c>
      <c r="S41" s="30" t="s">
        <v>24</v>
      </c>
      <c r="W41" s="30" t="s">
        <v>117</v>
      </c>
      <c r="X41" s="34">
        <v>-0.0669</v>
      </c>
      <c r="Z41" s="30" t="s">
        <v>28</v>
      </c>
      <c r="AA41" s="31">
        <v>1635550.98</v>
      </c>
      <c r="AF41" s="30" t="s">
        <v>117</v>
      </c>
      <c r="AG41" s="34">
        <v>-0.0669</v>
      </c>
    </row>
    <row r="42" spans="1:33" ht="12.75">
      <c r="A42" s="30">
        <v>129</v>
      </c>
      <c r="B42" s="30" t="s">
        <v>54</v>
      </c>
      <c r="C42" s="30" t="s">
        <v>227</v>
      </c>
      <c r="D42" s="30">
        <v>23</v>
      </c>
      <c r="E42" s="30">
        <v>-6.87</v>
      </c>
      <c r="F42" s="31">
        <v>480</v>
      </c>
      <c r="G42" s="31">
        <v>447</v>
      </c>
      <c r="H42" s="31">
        <v>446.03</v>
      </c>
      <c r="I42" s="31">
        <v>447</v>
      </c>
      <c r="J42" s="31">
        <v>447</v>
      </c>
      <c r="K42" s="32">
        <v>141</v>
      </c>
      <c r="L42" s="31">
        <v>62932.84</v>
      </c>
      <c r="M42" s="33">
        <v>39000</v>
      </c>
      <c r="N42" s="30">
        <v>520</v>
      </c>
      <c r="O42" s="30">
        <v>210</v>
      </c>
      <c r="P42" s="30">
        <v>447</v>
      </c>
      <c r="Q42" s="30">
        <v>500</v>
      </c>
      <c r="R42" s="30">
        <v>3</v>
      </c>
      <c r="S42" s="30" t="s">
        <v>24</v>
      </c>
      <c r="W42" s="30" t="s">
        <v>62</v>
      </c>
      <c r="X42" s="34">
        <v>-0.06280000000000001</v>
      </c>
      <c r="Z42" s="30" t="s">
        <v>102</v>
      </c>
      <c r="AA42" s="31">
        <v>1581217.7</v>
      </c>
      <c r="AF42" s="30" t="s">
        <v>62</v>
      </c>
      <c r="AG42" s="34">
        <v>-0.06280000000000001</v>
      </c>
    </row>
    <row r="43" spans="1:33" ht="12.75">
      <c r="A43" s="30">
        <v>131</v>
      </c>
      <c r="B43" s="30" t="s">
        <v>55</v>
      </c>
      <c r="C43" s="30" t="s">
        <v>228</v>
      </c>
      <c r="D43" s="30">
        <v>23</v>
      </c>
      <c r="E43" s="30">
        <v>2.46</v>
      </c>
      <c r="F43" s="31">
        <v>310.5491</v>
      </c>
      <c r="G43" s="31">
        <v>345</v>
      </c>
      <c r="H43" s="31">
        <v>317</v>
      </c>
      <c r="I43" s="31">
        <v>320</v>
      </c>
      <c r="J43" s="31">
        <v>318.2162</v>
      </c>
      <c r="K43" s="32">
        <v>1942</v>
      </c>
      <c r="L43" s="31">
        <v>638331</v>
      </c>
      <c r="M43" s="33">
        <v>39021</v>
      </c>
      <c r="N43" s="30">
        <v>345</v>
      </c>
      <c r="O43" s="30">
        <v>127.02</v>
      </c>
      <c r="P43" s="30">
        <v>305</v>
      </c>
      <c r="Q43" s="30">
        <v>318</v>
      </c>
      <c r="R43" s="30">
        <v>3</v>
      </c>
      <c r="S43" s="30" t="s">
        <v>24</v>
      </c>
      <c r="W43" s="30" t="s">
        <v>88</v>
      </c>
      <c r="X43" s="34">
        <v>-0.0625</v>
      </c>
      <c r="Z43" s="30" t="s">
        <v>117</v>
      </c>
      <c r="AA43" s="31">
        <v>1581033.37</v>
      </c>
      <c r="AF43" s="30" t="s">
        <v>88</v>
      </c>
      <c r="AG43" s="34">
        <v>-0.0625</v>
      </c>
    </row>
    <row r="44" spans="1:33" ht="12.75">
      <c r="A44" s="30">
        <v>14213</v>
      </c>
      <c r="B44" s="30" t="s">
        <v>56</v>
      </c>
      <c r="C44" s="30" t="s">
        <v>229</v>
      </c>
      <c r="D44" s="30">
        <v>23</v>
      </c>
      <c r="E44" s="30">
        <v>-9.47</v>
      </c>
      <c r="F44" s="31">
        <v>664.9997</v>
      </c>
      <c r="G44" s="31">
        <v>669</v>
      </c>
      <c r="H44" s="31">
        <v>571</v>
      </c>
      <c r="I44" s="31">
        <v>602</v>
      </c>
      <c r="J44" s="31">
        <v>602</v>
      </c>
      <c r="K44" s="32">
        <v>5401</v>
      </c>
      <c r="L44" s="31">
        <v>3472124.96</v>
      </c>
      <c r="M44" s="33">
        <v>39021</v>
      </c>
      <c r="N44" s="30">
        <v>685</v>
      </c>
      <c r="O44" s="30">
        <v>221.01</v>
      </c>
      <c r="P44" s="30">
        <v>602</v>
      </c>
      <c r="Q44" s="30">
        <v>640</v>
      </c>
      <c r="R44" s="30">
        <v>3</v>
      </c>
      <c r="S44" s="30" t="s">
        <v>24</v>
      </c>
      <c r="W44" s="30" t="s">
        <v>118</v>
      </c>
      <c r="X44" s="34">
        <v>-0.0584</v>
      </c>
      <c r="Z44" s="30" t="s">
        <v>26</v>
      </c>
      <c r="AA44" s="31">
        <v>1545882.01</v>
      </c>
      <c r="AF44" s="30" t="s">
        <v>118</v>
      </c>
      <c r="AG44" s="34">
        <v>-0.0584</v>
      </c>
    </row>
    <row r="45" spans="1:33" ht="12.75">
      <c r="A45" s="30">
        <v>14366</v>
      </c>
      <c r="B45" s="30" t="s">
        <v>57</v>
      </c>
      <c r="C45" s="30" t="s">
        <v>230</v>
      </c>
      <c r="D45" s="30">
        <v>23</v>
      </c>
      <c r="E45" s="30">
        <v>-1.99</v>
      </c>
      <c r="F45" s="31">
        <v>61.22</v>
      </c>
      <c r="G45" s="31">
        <v>64</v>
      </c>
      <c r="H45" s="31">
        <v>49.01</v>
      </c>
      <c r="I45" s="31">
        <v>60</v>
      </c>
      <c r="J45" s="31">
        <v>60</v>
      </c>
      <c r="K45" s="32">
        <v>4591</v>
      </c>
      <c r="L45" s="31">
        <v>266051.18</v>
      </c>
      <c r="M45" s="33">
        <v>39020</v>
      </c>
      <c r="N45" s="30">
        <v>83</v>
      </c>
      <c r="O45" s="30">
        <v>30</v>
      </c>
      <c r="P45" s="30">
        <v>54.1</v>
      </c>
      <c r="Q45" s="30">
        <v>60</v>
      </c>
      <c r="R45" s="30">
        <v>3</v>
      </c>
      <c r="S45" s="30" t="s">
        <v>24</v>
      </c>
      <c r="W45" s="30" t="s">
        <v>92</v>
      </c>
      <c r="X45" s="34">
        <v>-0.057300000000000004</v>
      </c>
      <c r="Z45" s="30" t="s">
        <v>95</v>
      </c>
      <c r="AA45" s="31">
        <v>1426123.56</v>
      </c>
      <c r="AF45" s="30" t="s">
        <v>92</v>
      </c>
      <c r="AG45" s="34">
        <v>-0.057300000000000004</v>
      </c>
    </row>
    <row r="46" spans="1:33" ht="12.75">
      <c r="A46" s="30">
        <v>14215</v>
      </c>
      <c r="B46" s="30" t="s">
        <v>58</v>
      </c>
      <c r="C46" s="30" t="s">
        <v>231</v>
      </c>
      <c r="D46" s="30">
        <v>23</v>
      </c>
      <c r="E46" s="30">
        <v>-39.92</v>
      </c>
      <c r="F46" s="31">
        <v>159.9945</v>
      </c>
      <c r="G46" s="31">
        <v>155</v>
      </c>
      <c r="H46" s="31">
        <v>96.11</v>
      </c>
      <c r="I46" s="31">
        <v>96.11</v>
      </c>
      <c r="J46" s="31">
        <v>96.11</v>
      </c>
      <c r="K46" s="32">
        <v>7364</v>
      </c>
      <c r="L46" s="31">
        <v>1005000.78</v>
      </c>
      <c r="M46" s="33">
        <v>39021</v>
      </c>
      <c r="N46" s="30">
        <v>199.99</v>
      </c>
      <c r="O46" s="30">
        <v>61</v>
      </c>
      <c r="Q46" s="30">
        <v>96.11</v>
      </c>
      <c r="R46" s="30">
        <v>3</v>
      </c>
      <c r="S46" s="30" t="s">
        <v>24</v>
      </c>
      <c r="W46" s="30" t="s">
        <v>63</v>
      </c>
      <c r="X46" s="34">
        <v>-0.057</v>
      </c>
      <c r="Z46" s="30" t="s">
        <v>10</v>
      </c>
      <c r="AA46" s="31">
        <v>1343273.87</v>
      </c>
      <c r="AF46" s="30" t="s">
        <v>63</v>
      </c>
      <c r="AG46" s="34">
        <v>-0.057</v>
      </c>
    </row>
    <row r="47" spans="1:33" ht="12.75">
      <c r="A47" s="30">
        <v>138</v>
      </c>
      <c r="B47" s="30" t="s">
        <v>59</v>
      </c>
      <c r="C47" s="30" t="s">
        <v>232</v>
      </c>
      <c r="D47" s="30">
        <v>23</v>
      </c>
      <c r="E47" s="30">
        <v>-1.3</v>
      </c>
      <c r="F47" s="31">
        <v>775.0888</v>
      </c>
      <c r="G47" s="31">
        <v>800</v>
      </c>
      <c r="H47" s="31">
        <v>765</v>
      </c>
      <c r="I47" s="31">
        <v>765</v>
      </c>
      <c r="J47" s="31">
        <v>765</v>
      </c>
      <c r="K47" s="32">
        <v>622</v>
      </c>
      <c r="L47" s="31">
        <v>484985.81</v>
      </c>
      <c r="M47" s="33">
        <v>39016</v>
      </c>
      <c r="N47" s="30">
        <v>810</v>
      </c>
      <c r="O47" s="30">
        <v>520</v>
      </c>
      <c r="P47" s="30">
        <v>766.62</v>
      </c>
      <c r="Q47" s="30">
        <v>800</v>
      </c>
      <c r="R47" s="30">
        <v>3</v>
      </c>
      <c r="S47" s="30" t="s">
        <v>24</v>
      </c>
      <c r="W47" s="30" t="s">
        <v>133</v>
      </c>
      <c r="X47" s="34">
        <v>-0.0558</v>
      </c>
      <c r="Z47" s="30" t="s">
        <v>77</v>
      </c>
      <c r="AA47" s="31">
        <v>1333419.16</v>
      </c>
      <c r="AF47" s="30" t="s">
        <v>133</v>
      </c>
      <c r="AG47" s="34">
        <v>-0.0558</v>
      </c>
    </row>
    <row r="48" spans="1:33" ht="12.75">
      <c r="A48" s="30">
        <v>261</v>
      </c>
      <c r="B48" s="30" t="s">
        <v>60</v>
      </c>
      <c r="C48" s="30" t="s">
        <v>233</v>
      </c>
      <c r="D48" s="30">
        <v>23</v>
      </c>
      <c r="E48" s="30">
        <v>12.69</v>
      </c>
      <c r="F48" s="31">
        <v>310</v>
      </c>
      <c r="G48" s="31">
        <v>359.94</v>
      </c>
      <c r="H48" s="31">
        <v>339.21</v>
      </c>
      <c r="I48" s="31">
        <v>359.94</v>
      </c>
      <c r="J48" s="31">
        <v>349.3634</v>
      </c>
      <c r="K48" s="32">
        <v>49</v>
      </c>
      <c r="L48" s="31">
        <v>17118.81</v>
      </c>
      <c r="M48" s="33">
        <v>39003</v>
      </c>
      <c r="N48" s="30">
        <v>359.94</v>
      </c>
      <c r="O48" s="30">
        <v>200</v>
      </c>
      <c r="P48" s="30">
        <v>264</v>
      </c>
      <c r="Q48" s="30">
        <v>369.61</v>
      </c>
      <c r="R48" s="30">
        <v>3</v>
      </c>
      <c r="S48" s="30" t="s">
        <v>24</v>
      </c>
      <c r="W48" s="30" t="s">
        <v>38</v>
      </c>
      <c r="X48" s="34">
        <v>-0.0432</v>
      </c>
      <c r="Z48" s="30" t="s">
        <v>128</v>
      </c>
      <c r="AA48" s="31">
        <v>1322150.25</v>
      </c>
      <c r="AF48" s="30" t="s">
        <v>38</v>
      </c>
      <c r="AG48" s="34">
        <v>-0.0432</v>
      </c>
    </row>
    <row r="49" spans="1:33" ht="12.75">
      <c r="A49" s="30">
        <v>139</v>
      </c>
      <c r="B49" s="30" t="s">
        <v>61</v>
      </c>
      <c r="C49" s="30" t="s">
        <v>234</v>
      </c>
      <c r="D49" s="30">
        <v>23</v>
      </c>
      <c r="E49" s="30">
        <v>-1.47</v>
      </c>
      <c r="F49" s="31">
        <v>2100</v>
      </c>
      <c r="G49" s="31">
        <v>2120</v>
      </c>
      <c r="H49" s="31">
        <v>1900</v>
      </c>
      <c r="I49" s="31">
        <v>2000</v>
      </c>
      <c r="J49" s="31">
        <v>2069.0627</v>
      </c>
      <c r="K49" s="32">
        <v>2263</v>
      </c>
      <c r="L49" s="31">
        <v>4714460.62</v>
      </c>
      <c r="M49" s="33">
        <v>39021</v>
      </c>
      <c r="N49" s="30">
        <v>2200</v>
      </c>
      <c r="O49" s="30">
        <v>1500</v>
      </c>
      <c r="P49" s="30">
        <v>2000</v>
      </c>
      <c r="Q49" s="30">
        <v>2098.98</v>
      </c>
      <c r="R49" s="30">
        <v>3</v>
      </c>
      <c r="S49" s="30" t="s">
        <v>24</v>
      </c>
      <c r="W49" s="30" t="s">
        <v>143</v>
      </c>
      <c r="X49" s="34">
        <v>-0.0418</v>
      </c>
      <c r="Z49" s="30" t="s">
        <v>32</v>
      </c>
      <c r="AA49" s="31">
        <v>1179567.94</v>
      </c>
      <c r="AF49" s="30" t="s">
        <v>143</v>
      </c>
      <c r="AG49" s="34">
        <v>-0.0418</v>
      </c>
    </row>
    <row r="50" spans="1:33" ht="12.75">
      <c r="A50" s="30">
        <v>140</v>
      </c>
      <c r="B50" s="30" t="s">
        <v>62</v>
      </c>
      <c r="C50" s="30" t="s">
        <v>235</v>
      </c>
      <c r="D50" s="30">
        <v>23</v>
      </c>
      <c r="E50" s="30">
        <v>-6.28</v>
      </c>
      <c r="F50" s="31">
        <v>501.5245</v>
      </c>
      <c r="G50" s="31">
        <v>505</v>
      </c>
      <c r="H50" s="31">
        <v>461</v>
      </c>
      <c r="I50" s="31">
        <v>470</v>
      </c>
      <c r="J50" s="31">
        <v>470</v>
      </c>
      <c r="K50" s="32">
        <v>623</v>
      </c>
      <c r="L50" s="31">
        <v>305685</v>
      </c>
      <c r="M50" s="33">
        <v>39021</v>
      </c>
      <c r="N50" s="30">
        <v>552</v>
      </c>
      <c r="O50" s="30">
        <v>320.02</v>
      </c>
      <c r="P50" s="30">
        <v>463</v>
      </c>
      <c r="Q50" s="30">
        <v>480</v>
      </c>
      <c r="R50" s="30">
        <v>3</v>
      </c>
      <c r="S50" s="30" t="s">
        <v>24</v>
      </c>
      <c r="W50" s="30" t="s">
        <v>156</v>
      </c>
      <c r="X50" s="34">
        <v>-0.0378</v>
      </c>
      <c r="Z50" s="30" t="s">
        <v>39</v>
      </c>
      <c r="AA50" s="31">
        <v>1113277.64</v>
      </c>
      <c r="AF50" s="30" t="s">
        <v>156</v>
      </c>
      <c r="AG50" s="34">
        <v>-0.0378</v>
      </c>
    </row>
    <row r="51" spans="1:33" ht="12.75">
      <c r="A51" s="30">
        <v>617</v>
      </c>
      <c r="B51" s="30" t="s">
        <v>63</v>
      </c>
      <c r="C51" s="30" t="s">
        <v>236</v>
      </c>
      <c r="D51" s="30">
        <v>23</v>
      </c>
      <c r="E51" s="30">
        <v>-5.7</v>
      </c>
      <c r="F51" s="31">
        <v>360</v>
      </c>
      <c r="G51" s="31">
        <v>340</v>
      </c>
      <c r="H51" s="31">
        <v>308.02</v>
      </c>
      <c r="I51" s="31">
        <v>340</v>
      </c>
      <c r="J51" s="31">
        <v>339.4545</v>
      </c>
      <c r="K51" s="32">
        <v>516</v>
      </c>
      <c r="L51" s="31">
        <v>170491.2</v>
      </c>
      <c r="M51" s="33">
        <v>39010</v>
      </c>
      <c r="N51" s="30">
        <v>360</v>
      </c>
      <c r="O51" s="30">
        <v>150</v>
      </c>
      <c r="P51" s="30">
        <v>300.02</v>
      </c>
      <c r="Q51" s="30">
        <v>340</v>
      </c>
      <c r="R51" s="30">
        <v>3</v>
      </c>
      <c r="S51" s="30" t="s">
        <v>24</v>
      </c>
      <c r="W51" s="30" t="s">
        <v>80</v>
      </c>
      <c r="X51" s="34">
        <v>-0.037000000000000005</v>
      </c>
      <c r="Z51" s="30" t="s">
        <v>58</v>
      </c>
      <c r="AA51" s="31">
        <v>1005000.78</v>
      </c>
      <c r="AF51" s="30" t="s">
        <v>80</v>
      </c>
      <c r="AG51" s="34">
        <v>-0.037000000000000005</v>
      </c>
    </row>
    <row r="52" spans="1:33" ht="12.75">
      <c r="A52" s="30">
        <v>638</v>
      </c>
      <c r="B52" s="30" t="s">
        <v>64</v>
      </c>
      <c r="C52" s="30" t="s">
        <v>237</v>
      </c>
      <c r="D52" s="30">
        <v>23</v>
      </c>
      <c r="E52" s="30">
        <v>-1.62</v>
      </c>
      <c r="F52" s="31">
        <v>81.3193</v>
      </c>
      <c r="G52" s="31">
        <v>86</v>
      </c>
      <c r="H52" s="31">
        <v>76.21</v>
      </c>
      <c r="I52" s="31">
        <v>80</v>
      </c>
      <c r="J52" s="31">
        <v>80</v>
      </c>
      <c r="K52" s="32">
        <v>649</v>
      </c>
      <c r="L52" s="31">
        <v>51939.73</v>
      </c>
      <c r="M52" s="33">
        <v>39020</v>
      </c>
      <c r="N52" s="30">
        <v>99.7</v>
      </c>
      <c r="O52" s="30">
        <v>48</v>
      </c>
      <c r="P52" s="30">
        <v>71.01</v>
      </c>
      <c r="Q52" s="30">
        <v>81.5</v>
      </c>
      <c r="R52" s="30">
        <v>3</v>
      </c>
      <c r="S52" s="30" t="s">
        <v>24</v>
      </c>
      <c r="W52" s="30" t="s">
        <v>75</v>
      </c>
      <c r="X52" s="34">
        <v>-0.036000000000000004</v>
      </c>
      <c r="Z52" s="30" t="s">
        <v>70</v>
      </c>
      <c r="AA52" s="31">
        <v>978703.87</v>
      </c>
      <c r="AF52" s="30" t="s">
        <v>75</v>
      </c>
      <c r="AG52" s="34">
        <v>-0.036000000000000004</v>
      </c>
    </row>
    <row r="53" spans="1:33" ht="12.75">
      <c r="A53" s="30">
        <v>14405</v>
      </c>
      <c r="B53" s="30" t="s">
        <v>65</v>
      </c>
      <c r="C53" s="30" t="s">
        <v>238</v>
      </c>
      <c r="D53" s="30">
        <v>23</v>
      </c>
      <c r="E53" s="30">
        <v>-3.51</v>
      </c>
      <c r="F53" s="31">
        <v>156.52</v>
      </c>
      <c r="G53" s="31">
        <v>157.01</v>
      </c>
      <c r="H53" s="31">
        <v>151.02</v>
      </c>
      <c r="I53" s="31">
        <v>151.02</v>
      </c>
      <c r="J53" s="31">
        <v>151.02</v>
      </c>
      <c r="K53" s="32">
        <v>4215</v>
      </c>
      <c r="L53" s="31">
        <v>645527.32</v>
      </c>
      <c r="M53" s="33">
        <v>39020</v>
      </c>
      <c r="N53" s="30">
        <v>232.99</v>
      </c>
      <c r="O53" s="30">
        <v>85</v>
      </c>
      <c r="P53" s="30">
        <v>151.02</v>
      </c>
      <c r="Q53" s="30">
        <v>159</v>
      </c>
      <c r="R53" s="30">
        <v>3</v>
      </c>
      <c r="S53" s="30" t="s">
        <v>24</v>
      </c>
      <c r="W53" s="30" t="s">
        <v>65</v>
      </c>
      <c r="X53" s="34">
        <v>-0.0351</v>
      </c>
      <c r="Z53" s="30" t="s">
        <v>67</v>
      </c>
      <c r="AA53" s="31">
        <v>973668.21</v>
      </c>
      <c r="AF53" s="30" t="s">
        <v>65</v>
      </c>
      <c r="AG53" s="34">
        <v>-0.0351</v>
      </c>
    </row>
    <row r="54" spans="1:33" ht="12.75">
      <c r="A54" s="30">
        <v>92</v>
      </c>
      <c r="B54" s="30" t="s">
        <v>66</v>
      </c>
      <c r="C54" s="30" t="s">
        <v>239</v>
      </c>
      <c r="D54" s="30">
        <v>23</v>
      </c>
      <c r="E54" s="30">
        <v>3.21</v>
      </c>
      <c r="F54" s="31">
        <v>1060.01</v>
      </c>
      <c r="G54" s="31">
        <v>1120</v>
      </c>
      <c r="H54" s="31">
        <v>1040</v>
      </c>
      <c r="I54" s="31">
        <v>1120</v>
      </c>
      <c r="J54" s="31">
        <v>1094.1152</v>
      </c>
      <c r="K54" s="32">
        <v>2360</v>
      </c>
      <c r="L54" s="31">
        <v>2516101.64</v>
      </c>
      <c r="M54" s="33">
        <v>39017</v>
      </c>
      <c r="N54" s="30">
        <v>1120</v>
      </c>
      <c r="O54" s="30">
        <v>470</v>
      </c>
      <c r="P54" s="30">
        <v>1070</v>
      </c>
      <c r="Q54" s="30">
        <v>1197</v>
      </c>
      <c r="R54" s="30">
        <v>3</v>
      </c>
      <c r="S54" s="30" t="s">
        <v>24</v>
      </c>
      <c r="W54" s="30" t="s">
        <v>122</v>
      </c>
      <c r="X54" s="34">
        <v>-0.0333</v>
      </c>
      <c r="Z54" s="30" t="s">
        <v>118</v>
      </c>
      <c r="AA54" s="31">
        <v>943748.36</v>
      </c>
      <c r="AF54" s="30" t="s">
        <v>122</v>
      </c>
      <c r="AG54" s="34">
        <v>-0.0333</v>
      </c>
    </row>
    <row r="55" spans="1:33" ht="12.75">
      <c r="A55" s="30">
        <v>14188</v>
      </c>
      <c r="B55" s="30" t="s">
        <v>67</v>
      </c>
      <c r="C55" s="30" t="s">
        <v>240</v>
      </c>
      <c r="D55" s="30">
        <v>23</v>
      </c>
      <c r="E55" s="30">
        <v>0.14</v>
      </c>
      <c r="F55" s="31">
        <v>699</v>
      </c>
      <c r="G55" s="31">
        <v>700</v>
      </c>
      <c r="H55" s="31">
        <v>655</v>
      </c>
      <c r="I55" s="31">
        <v>700</v>
      </c>
      <c r="J55" s="31">
        <v>700</v>
      </c>
      <c r="K55" s="32">
        <v>1403</v>
      </c>
      <c r="L55" s="31">
        <v>973668.21</v>
      </c>
      <c r="M55" s="33">
        <v>39020</v>
      </c>
      <c r="N55" s="30">
        <v>700</v>
      </c>
      <c r="O55" s="30">
        <v>325</v>
      </c>
      <c r="P55" s="30">
        <v>655</v>
      </c>
      <c r="Q55" s="30">
        <v>699</v>
      </c>
      <c r="R55" s="30">
        <v>3</v>
      </c>
      <c r="S55" s="30" t="s">
        <v>24</v>
      </c>
      <c r="W55" s="30" t="s">
        <v>10</v>
      </c>
      <c r="X55" s="34">
        <v>-0.031400000000000004</v>
      </c>
      <c r="Z55" s="30" t="s">
        <v>150</v>
      </c>
      <c r="AA55" s="31">
        <v>899230</v>
      </c>
      <c r="AF55" s="30" t="s">
        <v>10</v>
      </c>
      <c r="AG55" s="34">
        <v>-0.031400000000000004</v>
      </c>
    </row>
    <row r="56" spans="1:33" ht="12.75">
      <c r="A56" s="30">
        <v>14087</v>
      </c>
      <c r="B56" s="30" t="s">
        <v>68</v>
      </c>
      <c r="C56" s="30" t="s">
        <v>241</v>
      </c>
      <c r="D56" s="30">
        <v>23</v>
      </c>
      <c r="E56" s="30">
        <v>-7.24</v>
      </c>
      <c r="F56" s="31">
        <v>168.8787</v>
      </c>
      <c r="G56" s="31">
        <v>166.2</v>
      </c>
      <c r="H56" s="31">
        <v>155.08</v>
      </c>
      <c r="I56" s="31">
        <v>156</v>
      </c>
      <c r="J56" s="31">
        <v>156.6451</v>
      </c>
      <c r="K56" s="32">
        <v>81306</v>
      </c>
      <c r="L56" s="31">
        <v>13138512.4</v>
      </c>
      <c r="M56" s="33">
        <v>39021</v>
      </c>
      <c r="N56" s="30">
        <v>170</v>
      </c>
      <c r="O56" s="30">
        <v>111.13</v>
      </c>
      <c r="P56" s="30">
        <v>156</v>
      </c>
      <c r="Q56" s="30">
        <v>157</v>
      </c>
      <c r="R56" s="30">
        <v>3</v>
      </c>
      <c r="S56" s="30" t="s">
        <v>24</v>
      </c>
      <c r="W56" s="30" t="s">
        <v>87</v>
      </c>
      <c r="X56" s="34">
        <v>-0.0305</v>
      </c>
      <c r="Z56" s="30" t="s">
        <v>123</v>
      </c>
      <c r="AA56" s="31">
        <v>857544.64</v>
      </c>
      <c r="AF56" s="30" t="s">
        <v>87</v>
      </c>
      <c r="AG56" s="34">
        <v>-0.0305</v>
      </c>
    </row>
    <row r="57" spans="1:33" ht="12.75">
      <c r="A57" s="30">
        <v>14216</v>
      </c>
      <c r="B57" s="30" t="s">
        <v>69</v>
      </c>
      <c r="C57" s="30" t="s">
        <v>242</v>
      </c>
      <c r="D57" s="30">
        <v>23</v>
      </c>
      <c r="E57" s="30">
        <v>-9.73</v>
      </c>
      <c r="F57" s="31">
        <v>34.6071</v>
      </c>
      <c r="G57" s="31">
        <v>34.5</v>
      </c>
      <c r="H57" s="31">
        <v>30.2</v>
      </c>
      <c r="I57" s="31">
        <v>31</v>
      </c>
      <c r="J57" s="31">
        <v>31.2378</v>
      </c>
      <c r="K57" s="32">
        <v>22161</v>
      </c>
      <c r="L57" s="31">
        <v>715061.81</v>
      </c>
      <c r="M57" s="33">
        <v>39021</v>
      </c>
      <c r="N57" s="30">
        <v>40.18</v>
      </c>
      <c r="O57" s="30">
        <v>28.45</v>
      </c>
      <c r="P57" s="30">
        <v>31</v>
      </c>
      <c r="Q57" s="30">
        <v>32.12</v>
      </c>
      <c r="R57" s="30">
        <v>3</v>
      </c>
      <c r="S57" s="30" t="s">
        <v>24</v>
      </c>
      <c r="W57" s="30" t="s">
        <v>161</v>
      </c>
      <c r="X57" s="34">
        <v>-0.0294</v>
      </c>
      <c r="Z57" s="30" t="s">
        <v>106</v>
      </c>
      <c r="AA57" s="31">
        <v>801118.93</v>
      </c>
      <c r="AF57" s="30" t="s">
        <v>161</v>
      </c>
      <c r="AG57" s="34">
        <v>-0.0294</v>
      </c>
    </row>
    <row r="58" spans="1:33" ht="12.75">
      <c r="A58" s="30">
        <v>14061</v>
      </c>
      <c r="B58" s="30" t="s">
        <v>70</v>
      </c>
      <c r="C58" s="30" t="s">
        <v>243</v>
      </c>
      <c r="D58" s="30">
        <v>23</v>
      </c>
      <c r="E58" s="30">
        <v>3.06</v>
      </c>
      <c r="F58" s="31">
        <v>281.616</v>
      </c>
      <c r="G58" s="31">
        <v>294</v>
      </c>
      <c r="H58" s="31">
        <v>260</v>
      </c>
      <c r="I58" s="31">
        <v>291</v>
      </c>
      <c r="J58" s="31">
        <v>290.2518</v>
      </c>
      <c r="K58" s="32">
        <v>3500</v>
      </c>
      <c r="L58" s="31">
        <v>978703.87</v>
      </c>
      <c r="M58" s="33">
        <v>39017</v>
      </c>
      <c r="N58" s="30">
        <v>320</v>
      </c>
      <c r="O58" s="30">
        <v>172.01</v>
      </c>
      <c r="P58" s="30">
        <v>280</v>
      </c>
      <c r="Q58" s="30">
        <v>294</v>
      </c>
      <c r="R58" s="30">
        <v>3</v>
      </c>
      <c r="S58" s="30" t="s">
        <v>24</v>
      </c>
      <c r="W58" s="30" t="s">
        <v>28</v>
      </c>
      <c r="X58" s="34">
        <v>-0.026600000000000002</v>
      </c>
      <c r="Z58" s="30" t="s">
        <v>112</v>
      </c>
      <c r="AA58" s="31">
        <v>784828.59</v>
      </c>
      <c r="AF58" s="30" t="s">
        <v>28</v>
      </c>
      <c r="AG58" s="34">
        <v>-0.026600000000000002</v>
      </c>
    </row>
    <row r="59" spans="1:33" ht="12.75">
      <c r="A59" s="30">
        <v>176</v>
      </c>
      <c r="B59" s="30" t="s">
        <v>71</v>
      </c>
      <c r="C59" s="30" t="s">
        <v>244</v>
      </c>
      <c r="D59" s="30">
        <v>23</v>
      </c>
      <c r="E59" s="30">
        <v>-0.34</v>
      </c>
      <c r="F59" s="31">
        <v>1655.7</v>
      </c>
      <c r="G59" s="31">
        <v>1660</v>
      </c>
      <c r="H59" s="31">
        <v>1650</v>
      </c>
      <c r="I59" s="31">
        <v>1650</v>
      </c>
      <c r="J59" s="31">
        <v>1650</v>
      </c>
      <c r="K59" s="32">
        <v>69</v>
      </c>
      <c r="L59" s="31">
        <v>113930.04</v>
      </c>
      <c r="M59" s="33">
        <v>39013</v>
      </c>
      <c r="N59" s="30">
        <v>1660</v>
      </c>
      <c r="O59" s="30">
        <v>1200</v>
      </c>
      <c r="P59" s="30">
        <v>1650.01</v>
      </c>
      <c r="Q59" s="30">
        <v>1999</v>
      </c>
      <c r="R59" s="30">
        <v>3</v>
      </c>
      <c r="S59" s="30" t="s">
        <v>24</v>
      </c>
      <c r="W59" s="30" t="s">
        <v>35</v>
      </c>
      <c r="X59" s="34">
        <v>-0.0259</v>
      </c>
      <c r="Z59" s="30" t="s">
        <v>93</v>
      </c>
      <c r="AA59" s="31">
        <v>726948.6</v>
      </c>
      <c r="AF59" s="30" t="s">
        <v>35</v>
      </c>
      <c r="AG59" s="34">
        <v>-0.0259</v>
      </c>
    </row>
    <row r="60" spans="1:33" ht="12.75">
      <c r="A60" s="30">
        <v>73</v>
      </c>
      <c r="B60" s="30" t="s">
        <v>72</v>
      </c>
      <c r="C60" s="30" t="s">
        <v>245</v>
      </c>
      <c r="D60" s="30">
        <v>23</v>
      </c>
      <c r="E60" s="30">
        <v>-1.33</v>
      </c>
      <c r="F60" s="31">
        <v>6993.7071</v>
      </c>
      <c r="G60" s="31">
        <v>6993.99</v>
      </c>
      <c r="H60" s="31">
        <v>6750</v>
      </c>
      <c r="I60" s="31">
        <v>6900</v>
      </c>
      <c r="J60" s="31">
        <v>6899.9933</v>
      </c>
      <c r="K60" s="32">
        <v>1272</v>
      </c>
      <c r="L60" s="31">
        <v>8662349.55</v>
      </c>
      <c r="M60" s="33">
        <v>39021</v>
      </c>
      <c r="N60" s="30">
        <v>8100</v>
      </c>
      <c r="O60" s="30">
        <v>4100.02</v>
      </c>
      <c r="P60" s="30">
        <v>6800</v>
      </c>
      <c r="Q60" s="30">
        <v>6989</v>
      </c>
      <c r="R60" s="30">
        <v>3</v>
      </c>
      <c r="S60" s="30" t="s">
        <v>24</v>
      </c>
      <c r="W60" s="30" t="s">
        <v>103</v>
      </c>
      <c r="X60" s="34">
        <v>-0.024300000000000002</v>
      </c>
      <c r="Z60" s="30" t="s">
        <v>73</v>
      </c>
      <c r="AA60" s="31">
        <v>721616.52</v>
      </c>
      <c r="AF60" s="30" t="s">
        <v>103</v>
      </c>
      <c r="AG60" s="34">
        <v>-0.024300000000000002</v>
      </c>
    </row>
    <row r="61" spans="1:33" ht="12.75">
      <c r="A61" s="30">
        <v>14211</v>
      </c>
      <c r="B61" s="30" t="s">
        <v>73</v>
      </c>
      <c r="C61" s="30" t="s">
        <v>246</v>
      </c>
      <c r="D61" s="30">
        <v>23</v>
      </c>
      <c r="E61" s="30">
        <v>0</v>
      </c>
      <c r="F61" s="31">
        <v>849.99</v>
      </c>
      <c r="G61" s="31">
        <v>959</v>
      </c>
      <c r="H61" s="31">
        <v>837</v>
      </c>
      <c r="I61" s="31">
        <v>846.13</v>
      </c>
      <c r="J61" s="31">
        <v>850.0027</v>
      </c>
      <c r="K61" s="32">
        <v>804</v>
      </c>
      <c r="L61" s="31">
        <v>721616.52</v>
      </c>
      <c r="M61" s="33">
        <v>39021</v>
      </c>
      <c r="N61" s="30">
        <v>1300</v>
      </c>
      <c r="O61" s="30">
        <v>150</v>
      </c>
      <c r="P61" s="30">
        <v>846.13</v>
      </c>
      <c r="Q61" s="30">
        <v>879.99</v>
      </c>
      <c r="R61" s="30">
        <v>3</v>
      </c>
      <c r="S61" s="30" t="s">
        <v>24</v>
      </c>
      <c r="W61" s="30" t="s">
        <v>116</v>
      </c>
      <c r="X61" s="34">
        <v>-0.023700000000000002</v>
      </c>
      <c r="Z61" s="30" t="s">
        <v>69</v>
      </c>
      <c r="AA61" s="31">
        <v>715061.81</v>
      </c>
      <c r="AF61" s="30" t="s">
        <v>116</v>
      </c>
      <c r="AG61" s="34">
        <v>-0.023700000000000002</v>
      </c>
    </row>
    <row r="62" spans="1:33" ht="12.75">
      <c r="A62" s="30">
        <v>373</v>
      </c>
      <c r="B62" s="30" t="s">
        <v>74</v>
      </c>
      <c r="C62" s="30" t="s">
        <v>247</v>
      </c>
      <c r="D62" s="30">
        <v>23</v>
      </c>
      <c r="G62" s="31">
        <v>7</v>
      </c>
      <c r="H62" s="31">
        <v>7</v>
      </c>
      <c r="I62" s="31">
        <v>7</v>
      </c>
      <c r="J62" s="31">
        <v>7</v>
      </c>
      <c r="K62" s="32">
        <v>1</v>
      </c>
      <c r="L62" s="31">
        <v>7</v>
      </c>
      <c r="N62" s="30">
        <v>7</v>
      </c>
      <c r="O62" s="30">
        <v>7</v>
      </c>
      <c r="P62" s="30">
        <v>7</v>
      </c>
      <c r="R62" s="30">
        <v>3</v>
      </c>
      <c r="S62" s="30" t="s">
        <v>24</v>
      </c>
      <c r="W62" s="30" t="s">
        <v>48</v>
      </c>
      <c r="X62" s="34">
        <v>-0.022400000000000003</v>
      </c>
      <c r="Z62" s="30" t="s">
        <v>92</v>
      </c>
      <c r="AA62" s="31">
        <v>668917.33</v>
      </c>
      <c r="AF62" s="30" t="s">
        <v>48</v>
      </c>
      <c r="AG62" s="34">
        <v>-0.022400000000000003</v>
      </c>
    </row>
    <row r="63" spans="1:33" ht="12.75">
      <c r="A63" s="30">
        <v>5</v>
      </c>
      <c r="B63" s="30" t="s">
        <v>75</v>
      </c>
      <c r="C63" s="30" t="s">
        <v>248</v>
      </c>
      <c r="D63" s="30">
        <v>23</v>
      </c>
      <c r="E63" s="30">
        <v>-3.6</v>
      </c>
      <c r="F63" s="31">
        <v>275</v>
      </c>
      <c r="G63" s="31">
        <v>270</v>
      </c>
      <c r="H63" s="31">
        <v>265.03</v>
      </c>
      <c r="I63" s="31">
        <v>265.1</v>
      </c>
      <c r="J63" s="31">
        <v>265.1</v>
      </c>
      <c r="K63" s="32">
        <v>176</v>
      </c>
      <c r="L63" s="31">
        <v>47127.12</v>
      </c>
      <c r="M63" s="33">
        <v>39017</v>
      </c>
      <c r="N63" s="30">
        <v>320</v>
      </c>
      <c r="O63" s="30">
        <v>101.01</v>
      </c>
      <c r="P63" s="30">
        <v>265.11</v>
      </c>
      <c r="Q63" s="30">
        <v>288</v>
      </c>
      <c r="R63" s="30">
        <v>3</v>
      </c>
      <c r="S63" s="30" t="s">
        <v>24</v>
      </c>
      <c r="W63" s="30" t="s">
        <v>57</v>
      </c>
      <c r="X63" s="34">
        <v>-0.0199</v>
      </c>
      <c r="Z63" s="30" t="s">
        <v>65</v>
      </c>
      <c r="AA63" s="31">
        <v>645527.32</v>
      </c>
      <c r="AF63" s="30" t="s">
        <v>57</v>
      </c>
      <c r="AG63" s="34">
        <v>-0.0199</v>
      </c>
    </row>
    <row r="64" spans="1:33" ht="12.75">
      <c r="A64" s="30">
        <v>164</v>
      </c>
      <c r="B64" s="30" t="s">
        <v>76</v>
      </c>
      <c r="C64" s="30" t="s">
        <v>249</v>
      </c>
      <c r="D64" s="30">
        <v>23</v>
      </c>
      <c r="E64" s="30">
        <v>-10.28</v>
      </c>
      <c r="F64" s="31">
        <v>2263.6359</v>
      </c>
      <c r="G64" s="31">
        <v>2400</v>
      </c>
      <c r="H64" s="31">
        <v>2000.01</v>
      </c>
      <c r="I64" s="31">
        <v>2080</v>
      </c>
      <c r="J64" s="31">
        <v>2030.791</v>
      </c>
      <c r="K64" s="32">
        <v>8071</v>
      </c>
      <c r="L64" s="31">
        <v>18793759.18</v>
      </c>
      <c r="M64" s="33">
        <v>39021</v>
      </c>
      <c r="N64" s="30">
        <v>5200</v>
      </c>
      <c r="O64" s="30">
        <v>1700</v>
      </c>
      <c r="P64" s="30">
        <v>2080</v>
      </c>
      <c r="Q64" s="30">
        <v>2095</v>
      </c>
      <c r="R64" s="30">
        <v>3</v>
      </c>
      <c r="S64" s="30" t="s">
        <v>24</v>
      </c>
      <c r="W64" s="30" t="s">
        <v>22</v>
      </c>
      <c r="X64" s="34">
        <v>-0.019799999999999998</v>
      </c>
      <c r="Z64" s="30" t="s">
        <v>55</v>
      </c>
      <c r="AA64" s="31">
        <v>638331</v>
      </c>
      <c r="AF64" s="30" t="s">
        <v>22</v>
      </c>
      <c r="AG64" s="34">
        <v>-0.019799999999999998</v>
      </c>
    </row>
    <row r="65" spans="1:33" ht="12.75">
      <c r="A65" s="30">
        <v>24</v>
      </c>
      <c r="B65" s="30" t="s">
        <v>77</v>
      </c>
      <c r="C65" s="30" t="s">
        <v>250</v>
      </c>
      <c r="D65" s="30">
        <v>23</v>
      </c>
      <c r="E65" s="30">
        <v>0.52</v>
      </c>
      <c r="F65" s="31">
        <v>500</v>
      </c>
      <c r="G65" s="31">
        <v>505</v>
      </c>
      <c r="H65" s="31">
        <v>460</v>
      </c>
      <c r="I65" s="31">
        <v>505</v>
      </c>
      <c r="J65" s="31">
        <v>502.619</v>
      </c>
      <c r="K65" s="32">
        <v>2777</v>
      </c>
      <c r="L65" s="31">
        <v>1333419.16</v>
      </c>
      <c r="M65" s="33">
        <v>39021</v>
      </c>
      <c r="N65" s="30">
        <v>555</v>
      </c>
      <c r="O65" s="30">
        <v>390</v>
      </c>
      <c r="P65" s="30">
        <v>471.01</v>
      </c>
      <c r="Q65" s="30">
        <v>505</v>
      </c>
      <c r="R65" s="30">
        <v>3</v>
      </c>
      <c r="S65" s="30" t="s">
        <v>24</v>
      </c>
      <c r="W65" s="30" t="s">
        <v>64</v>
      </c>
      <c r="X65" s="34">
        <v>-0.016200000000000003</v>
      </c>
      <c r="Z65" s="30" t="s">
        <v>50</v>
      </c>
      <c r="AA65" s="31">
        <v>620707.96</v>
      </c>
      <c r="AF65" s="30" t="s">
        <v>64</v>
      </c>
      <c r="AG65" s="34">
        <v>-0.016200000000000003</v>
      </c>
    </row>
    <row r="66" spans="1:33" ht="12.75">
      <c r="A66" s="30">
        <v>14186</v>
      </c>
      <c r="B66" s="30" t="s">
        <v>78</v>
      </c>
      <c r="C66" s="30" t="s">
        <v>251</v>
      </c>
      <c r="D66" s="30">
        <v>23</v>
      </c>
      <c r="E66" s="30">
        <v>7.96</v>
      </c>
      <c r="F66" s="31">
        <v>509.4281</v>
      </c>
      <c r="G66" s="31">
        <v>550</v>
      </c>
      <c r="H66" s="31">
        <v>500</v>
      </c>
      <c r="I66" s="31">
        <v>550</v>
      </c>
      <c r="J66" s="31">
        <v>550</v>
      </c>
      <c r="K66" s="32">
        <v>6778</v>
      </c>
      <c r="L66" s="31">
        <v>3490375.97</v>
      </c>
      <c r="M66" s="33">
        <v>39021</v>
      </c>
      <c r="N66" s="30">
        <v>580</v>
      </c>
      <c r="O66" s="30">
        <v>260.01</v>
      </c>
      <c r="P66" s="30">
        <v>550</v>
      </c>
      <c r="Q66" s="30">
        <v>555</v>
      </c>
      <c r="R66" s="30">
        <v>3</v>
      </c>
      <c r="S66" s="30" t="s">
        <v>24</v>
      </c>
      <c r="W66" s="30" t="s">
        <v>127</v>
      </c>
      <c r="X66" s="34">
        <v>-0.0161</v>
      </c>
      <c r="Z66" s="30" t="s">
        <v>129</v>
      </c>
      <c r="AA66" s="31">
        <v>518742.28</v>
      </c>
      <c r="AF66" s="30" t="s">
        <v>127</v>
      </c>
      <c r="AG66" s="34">
        <v>-0.0161</v>
      </c>
    </row>
    <row r="67" spans="1:33" ht="12.75">
      <c r="A67" s="30">
        <v>646</v>
      </c>
      <c r="B67" s="30" t="s">
        <v>79</v>
      </c>
      <c r="C67" s="30" t="s">
        <v>252</v>
      </c>
      <c r="D67" s="30">
        <v>23</v>
      </c>
      <c r="E67" s="30">
        <v>94.3</v>
      </c>
      <c r="F67" s="31">
        <v>800</v>
      </c>
      <c r="G67" s="31">
        <v>1560</v>
      </c>
      <c r="H67" s="31">
        <v>960</v>
      </c>
      <c r="I67" s="31">
        <v>1560</v>
      </c>
      <c r="J67" s="31">
        <v>1554.4444</v>
      </c>
      <c r="K67" s="32">
        <v>218</v>
      </c>
      <c r="L67" s="31">
        <v>269130</v>
      </c>
      <c r="M67" s="33">
        <v>39013</v>
      </c>
      <c r="N67" s="30">
        <v>1560</v>
      </c>
      <c r="O67" s="30">
        <v>250</v>
      </c>
      <c r="P67" s="30">
        <v>1450.15</v>
      </c>
      <c r="Q67" s="30">
        <v>1560</v>
      </c>
      <c r="R67" s="30">
        <v>3</v>
      </c>
      <c r="S67" s="30" t="s">
        <v>24</v>
      </c>
      <c r="W67" s="30" t="s">
        <v>137</v>
      </c>
      <c r="X67" s="34">
        <v>-0.0159</v>
      </c>
      <c r="Z67" s="30" t="s">
        <v>51</v>
      </c>
      <c r="AA67" s="31">
        <v>514279.87</v>
      </c>
      <c r="AF67" s="30" t="s">
        <v>137</v>
      </c>
      <c r="AG67" s="34">
        <v>-0.0159</v>
      </c>
    </row>
    <row r="68" spans="1:33" ht="12.75">
      <c r="A68" s="30">
        <v>14194</v>
      </c>
      <c r="B68" s="30" t="s">
        <v>80</v>
      </c>
      <c r="C68" s="30" t="s">
        <v>253</v>
      </c>
      <c r="D68" s="30">
        <v>23</v>
      </c>
      <c r="E68" s="30">
        <v>-3.7</v>
      </c>
      <c r="F68" s="31">
        <v>135</v>
      </c>
      <c r="G68" s="31">
        <v>136</v>
      </c>
      <c r="H68" s="31">
        <v>124.5</v>
      </c>
      <c r="I68" s="31">
        <v>130</v>
      </c>
      <c r="J68" s="31">
        <v>130</v>
      </c>
      <c r="K68" s="32">
        <v>2825</v>
      </c>
      <c r="L68" s="31">
        <v>365408.07</v>
      </c>
      <c r="M68" s="33">
        <v>39021</v>
      </c>
      <c r="N68" s="30">
        <v>165</v>
      </c>
      <c r="O68" s="30">
        <v>42.01</v>
      </c>
      <c r="P68" s="30">
        <v>130</v>
      </c>
      <c r="Q68" s="30">
        <v>134.97</v>
      </c>
      <c r="R68" s="30">
        <v>3</v>
      </c>
      <c r="S68" s="30" t="s">
        <v>24</v>
      </c>
      <c r="W68" s="30" t="s">
        <v>61</v>
      </c>
      <c r="X68" s="34">
        <v>-0.0147</v>
      </c>
      <c r="Z68" s="30" t="s">
        <v>59</v>
      </c>
      <c r="AA68" s="31">
        <v>484985.81</v>
      </c>
      <c r="AF68" s="30" t="s">
        <v>61</v>
      </c>
      <c r="AG68" s="34">
        <v>-0.0147</v>
      </c>
    </row>
    <row r="69" spans="1:33" ht="12.75">
      <c r="A69" s="30">
        <v>14187</v>
      </c>
      <c r="B69" s="30" t="s">
        <v>81</v>
      </c>
      <c r="C69" s="30" t="s">
        <v>254</v>
      </c>
      <c r="D69" s="30">
        <v>23</v>
      </c>
      <c r="E69" s="30">
        <v>-0.68</v>
      </c>
      <c r="F69" s="31">
        <v>68.9879</v>
      </c>
      <c r="G69" s="31">
        <v>69.01</v>
      </c>
      <c r="H69" s="31">
        <v>63.6</v>
      </c>
      <c r="I69" s="31">
        <v>69</v>
      </c>
      <c r="J69" s="31">
        <v>68.5121</v>
      </c>
      <c r="K69" s="32">
        <v>37439</v>
      </c>
      <c r="L69" s="31">
        <v>2512568.28</v>
      </c>
      <c r="M69" s="33">
        <v>39021</v>
      </c>
      <c r="N69" s="30">
        <v>81.5</v>
      </c>
      <c r="O69" s="30">
        <v>63.54</v>
      </c>
      <c r="P69" s="30">
        <v>68.36</v>
      </c>
      <c r="Q69" s="30">
        <v>69.5</v>
      </c>
      <c r="R69" s="30">
        <v>3</v>
      </c>
      <c r="S69" s="30" t="s">
        <v>24</v>
      </c>
      <c r="W69" s="30" t="s">
        <v>26</v>
      </c>
      <c r="X69" s="34">
        <v>-0.013300000000000001</v>
      </c>
      <c r="Z69" s="30" t="s">
        <v>143</v>
      </c>
      <c r="AA69" s="31">
        <v>436213.03</v>
      </c>
      <c r="AF69" s="30" t="s">
        <v>26</v>
      </c>
      <c r="AG69" s="34">
        <v>-0.013300000000000001</v>
      </c>
    </row>
    <row r="70" spans="1:33" ht="12.75">
      <c r="A70" s="30">
        <v>605</v>
      </c>
      <c r="B70" s="30" t="s">
        <v>82</v>
      </c>
      <c r="C70" s="30" t="s">
        <v>255</v>
      </c>
      <c r="D70" s="30">
        <v>23</v>
      </c>
      <c r="E70" s="30">
        <v>-12</v>
      </c>
      <c r="F70" s="31">
        <v>1250</v>
      </c>
      <c r="G70" s="31">
        <v>1100</v>
      </c>
      <c r="H70" s="31">
        <v>1100</v>
      </c>
      <c r="I70" s="31">
        <v>1100</v>
      </c>
      <c r="J70" s="31">
        <v>1100</v>
      </c>
      <c r="K70" s="32">
        <v>2</v>
      </c>
      <c r="L70" s="31">
        <v>2200</v>
      </c>
      <c r="M70" s="33">
        <v>39015</v>
      </c>
      <c r="N70" s="30">
        <v>1300</v>
      </c>
      <c r="O70" s="30">
        <v>825</v>
      </c>
      <c r="P70" s="30">
        <v>1100</v>
      </c>
      <c r="Q70" s="30">
        <v>1250</v>
      </c>
      <c r="R70" s="30">
        <v>3</v>
      </c>
      <c r="S70" s="30" t="s">
        <v>24</v>
      </c>
      <c r="W70" s="30" t="s">
        <v>72</v>
      </c>
      <c r="X70" s="34">
        <v>-0.013300000000000001</v>
      </c>
      <c r="Z70" s="30" t="s">
        <v>155</v>
      </c>
      <c r="AA70" s="31">
        <v>424412.84</v>
      </c>
      <c r="AF70" s="30" t="s">
        <v>72</v>
      </c>
      <c r="AG70" s="34">
        <v>-0.013300000000000001</v>
      </c>
    </row>
    <row r="71" spans="1:33" ht="12.75">
      <c r="A71" s="30">
        <v>14237</v>
      </c>
      <c r="B71" s="30" t="s">
        <v>83</v>
      </c>
      <c r="C71" s="30" t="s">
        <v>256</v>
      </c>
      <c r="D71" s="30">
        <v>23</v>
      </c>
      <c r="E71" s="30">
        <v>0</v>
      </c>
      <c r="F71" s="31">
        <v>550.03</v>
      </c>
      <c r="G71" s="31">
        <v>550.15</v>
      </c>
      <c r="H71" s="31">
        <v>527.1</v>
      </c>
      <c r="I71" s="31">
        <v>550</v>
      </c>
      <c r="J71" s="31">
        <v>550</v>
      </c>
      <c r="K71" s="32">
        <v>297</v>
      </c>
      <c r="L71" s="31">
        <v>161527.9</v>
      </c>
      <c r="M71" s="33">
        <v>39016</v>
      </c>
      <c r="N71" s="30">
        <v>600</v>
      </c>
      <c r="O71" s="30">
        <v>402</v>
      </c>
      <c r="P71" s="30">
        <v>533</v>
      </c>
      <c r="R71" s="30">
        <v>3</v>
      </c>
      <c r="S71" s="30" t="s">
        <v>24</v>
      </c>
      <c r="W71" s="30" t="s">
        <v>59</v>
      </c>
      <c r="X71" s="34">
        <v>-0.013000000000000001</v>
      </c>
      <c r="Z71" s="30" t="s">
        <v>36</v>
      </c>
      <c r="AA71" s="31">
        <v>402751.91</v>
      </c>
      <c r="AF71" s="30" t="s">
        <v>59</v>
      </c>
      <c r="AG71" s="34">
        <v>-0.013000000000000001</v>
      </c>
    </row>
    <row r="72" spans="1:33" ht="12.75">
      <c r="A72" s="30">
        <v>86</v>
      </c>
      <c r="B72" s="30" t="s">
        <v>84</v>
      </c>
      <c r="C72" s="30" t="s">
        <v>257</v>
      </c>
      <c r="D72" s="30">
        <v>23</v>
      </c>
      <c r="E72" s="30">
        <v>4.54</v>
      </c>
      <c r="F72" s="31">
        <v>665.2523</v>
      </c>
      <c r="G72" s="31">
        <v>719</v>
      </c>
      <c r="H72" s="31">
        <v>630.01</v>
      </c>
      <c r="I72" s="31">
        <v>695</v>
      </c>
      <c r="J72" s="31">
        <v>695.5</v>
      </c>
      <c r="K72" s="32">
        <v>3584</v>
      </c>
      <c r="L72" s="31">
        <v>2444804.47</v>
      </c>
      <c r="M72" s="33">
        <v>39021</v>
      </c>
      <c r="N72" s="30">
        <v>719</v>
      </c>
      <c r="O72" s="30">
        <v>278.11</v>
      </c>
      <c r="P72" s="30">
        <v>691.5</v>
      </c>
      <c r="Q72" s="30">
        <v>718</v>
      </c>
      <c r="R72" s="30">
        <v>3</v>
      </c>
      <c r="S72" s="30" t="s">
        <v>24</v>
      </c>
      <c r="W72" s="30" t="s">
        <v>147</v>
      </c>
      <c r="X72" s="34">
        <v>-0.0106</v>
      </c>
      <c r="Z72" s="30" t="s">
        <v>90</v>
      </c>
      <c r="AA72" s="31">
        <v>380857.24</v>
      </c>
      <c r="AF72" s="30" t="s">
        <v>147</v>
      </c>
      <c r="AG72" s="34">
        <v>-0.0106</v>
      </c>
    </row>
    <row r="73" spans="1:33" ht="12.75">
      <c r="A73" s="30">
        <v>14179</v>
      </c>
      <c r="B73" s="30" t="s">
        <v>85</v>
      </c>
      <c r="C73" s="30" t="s">
        <v>258</v>
      </c>
      <c r="D73" s="30">
        <v>23</v>
      </c>
      <c r="E73" s="30">
        <v>5.78</v>
      </c>
      <c r="F73" s="31">
        <v>165</v>
      </c>
      <c r="G73" s="31">
        <v>175</v>
      </c>
      <c r="H73" s="31">
        <v>170</v>
      </c>
      <c r="I73" s="31">
        <v>175</v>
      </c>
      <c r="J73" s="31">
        <v>174.5454</v>
      </c>
      <c r="K73" s="32">
        <v>110</v>
      </c>
      <c r="L73" s="31">
        <v>19200</v>
      </c>
      <c r="M73" s="33">
        <v>38966</v>
      </c>
      <c r="N73" s="30">
        <v>175</v>
      </c>
      <c r="O73" s="30">
        <v>80</v>
      </c>
      <c r="P73" s="30">
        <v>70</v>
      </c>
      <c r="Q73" s="30">
        <v>200</v>
      </c>
      <c r="R73" s="30">
        <v>3</v>
      </c>
      <c r="S73" s="30" t="s">
        <v>24</v>
      </c>
      <c r="W73" s="30" t="s">
        <v>149</v>
      </c>
      <c r="X73" s="34">
        <v>-0.006999999999999999</v>
      </c>
      <c r="Z73" s="30" t="s">
        <v>147</v>
      </c>
      <c r="AA73" s="31">
        <v>380711.02</v>
      </c>
      <c r="AF73" s="30" t="s">
        <v>149</v>
      </c>
      <c r="AG73" s="34">
        <v>-0.006999999999999999</v>
      </c>
    </row>
    <row r="74" spans="1:33" ht="12.75">
      <c r="A74" s="30">
        <v>6</v>
      </c>
      <c r="B74" s="30" t="s">
        <v>86</v>
      </c>
      <c r="C74" s="30" t="s">
        <v>259</v>
      </c>
      <c r="D74" s="30">
        <v>23</v>
      </c>
      <c r="E74" s="30">
        <v>-12.47</v>
      </c>
      <c r="F74" s="31">
        <v>80</v>
      </c>
      <c r="G74" s="31">
        <v>80</v>
      </c>
      <c r="H74" s="31">
        <v>68.5</v>
      </c>
      <c r="I74" s="31">
        <v>70.02</v>
      </c>
      <c r="J74" s="31">
        <v>70.02</v>
      </c>
      <c r="K74" s="32">
        <v>2585</v>
      </c>
      <c r="L74" s="31">
        <v>183483.21</v>
      </c>
      <c r="M74" s="33">
        <v>39021</v>
      </c>
      <c r="N74" s="30">
        <v>95</v>
      </c>
      <c r="O74" s="30">
        <v>25</v>
      </c>
      <c r="P74" s="30">
        <v>70.02</v>
      </c>
      <c r="Q74" s="30">
        <v>74.99</v>
      </c>
      <c r="R74" s="30">
        <v>3</v>
      </c>
      <c r="S74" s="30" t="s">
        <v>24</v>
      </c>
      <c r="W74" s="30" t="s">
        <v>81</v>
      </c>
      <c r="X74" s="34">
        <v>-0.0068000000000000005</v>
      </c>
      <c r="Z74" s="30" t="s">
        <v>154</v>
      </c>
      <c r="AA74" s="31">
        <v>380146.48</v>
      </c>
      <c r="AF74" s="30" t="s">
        <v>81</v>
      </c>
      <c r="AG74" s="34">
        <v>-0.0068000000000000005</v>
      </c>
    </row>
    <row r="75" spans="1:33" ht="12.75">
      <c r="A75" s="30">
        <v>716</v>
      </c>
      <c r="B75" s="30" t="s">
        <v>87</v>
      </c>
      <c r="C75" s="30" t="s">
        <v>260</v>
      </c>
      <c r="D75" s="30">
        <v>23</v>
      </c>
      <c r="E75" s="30">
        <v>-3.05</v>
      </c>
      <c r="F75" s="31">
        <v>74.5879</v>
      </c>
      <c r="G75" s="31">
        <v>76</v>
      </c>
      <c r="H75" s="31">
        <v>72</v>
      </c>
      <c r="I75" s="31">
        <v>72.31</v>
      </c>
      <c r="J75" s="31">
        <v>72.31</v>
      </c>
      <c r="K75" s="32">
        <v>30337</v>
      </c>
      <c r="L75" s="31">
        <v>2230287.22</v>
      </c>
      <c r="M75" s="33">
        <v>39021</v>
      </c>
      <c r="N75" s="30">
        <v>79.2</v>
      </c>
      <c r="O75" s="30">
        <v>55.51</v>
      </c>
      <c r="P75" s="30">
        <v>72.31</v>
      </c>
      <c r="Q75" s="30">
        <v>73.99</v>
      </c>
      <c r="R75" s="30">
        <v>3</v>
      </c>
      <c r="S75" s="30" t="s">
        <v>24</v>
      </c>
      <c r="W75" s="30" t="s">
        <v>71</v>
      </c>
      <c r="X75" s="34">
        <v>-0.0034000000000000002</v>
      </c>
      <c r="Z75" s="30" t="s">
        <v>111</v>
      </c>
      <c r="AA75" s="31">
        <v>370173.66</v>
      </c>
      <c r="AF75" s="30" t="s">
        <v>71</v>
      </c>
      <c r="AG75" s="34">
        <v>-0.0034000000000000002</v>
      </c>
    </row>
    <row r="76" spans="1:33" ht="12.75">
      <c r="A76" s="30">
        <v>700</v>
      </c>
      <c r="B76" s="30" t="s">
        <v>88</v>
      </c>
      <c r="C76" s="30" t="s">
        <v>261</v>
      </c>
      <c r="D76" s="30">
        <v>23</v>
      </c>
      <c r="E76" s="30">
        <v>-6.25</v>
      </c>
      <c r="F76" s="31">
        <v>375.6282</v>
      </c>
      <c r="G76" s="31">
        <v>379.99</v>
      </c>
      <c r="H76" s="31">
        <v>345</v>
      </c>
      <c r="I76" s="31">
        <v>346.02</v>
      </c>
      <c r="J76" s="31">
        <v>352.1169</v>
      </c>
      <c r="K76" s="32">
        <v>34666</v>
      </c>
      <c r="L76" s="31">
        <v>12719052.68</v>
      </c>
      <c r="M76" s="33">
        <v>39021</v>
      </c>
      <c r="N76" s="30">
        <v>2375</v>
      </c>
      <c r="O76" s="30">
        <v>345</v>
      </c>
      <c r="P76" s="30">
        <v>346.03</v>
      </c>
      <c r="Q76" s="30">
        <v>350</v>
      </c>
      <c r="R76" s="30">
        <v>3</v>
      </c>
      <c r="S76" s="30" t="s">
        <v>24</v>
      </c>
      <c r="W76" s="30" t="s">
        <v>29</v>
      </c>
      <c r="X76" s="34">
        <v>-0.0033</v>
      </c>
      <c r="Z76" s="30" t="s">
        <v>80</v>
      </c>
      <c r="AA76" s="31">
        <v>365408.07</v>
      </c>
      <c r="AF76" s="30" t="s">
        <v>29</v>
      </c>
      <c r="AG76" s="34">
        <v>-0.0033</v>
      </c>
    </row>
    <row r="77" spans="1:33" ht="12.75">
      <c r="A77" s="30">
        <v>724</v>
      </c>
      <c r="B77" s="30" t="s">
        <v>89</v>
      </c>
      <c r="C77" s="30" t="s">
        <v>262</v>
      </c>
      <c r="D77" s="30">
        <v>23</v>
      </c>
      <c r="E77" s="30">
        <v>-8.28</v>
      </c>
      <c r="F77" s="31">
        <v>185.0441</v>
      </c>
      <c r="G77" s="31">
        <v>185.01</v>
      </c>
      <c r="H77" s="31">
        <v>161.51</v>
      </c>
      <c r="I77" s="31">
        <v>170</v>
      </c>
      <c r="J77" s="31">
        <v>169.7072</v>
      </c>
      <c r="K77" s="32">
        <v>17005</v>
      </c>
      <c r="L77" s="31">
        <v>3025182.8</v>
      </c>
      <c r="M77" s="33">
        <v>39021</v>
      </c>
      <c r="N77" s="30">
        <v>215</v>
      </c>
      <c r="O77" s="30">
        <v>120.01</v>
      </c>
      <c r="P77" s="30">
        <v>168.02</v>
      </c>
      <c r="Q77" s="30">
        <v>170</v>
      </c>
      <c r="R77" s="30">
        <v>3</v>
      </c>
      <c r="S77" s="30" t="s">
        <v>24</v>
      </c>
      <c r="W77" s="30" t="s">
        <v>45</v>
      </c>
      <c r="X77" s="34">
        <v>-0.0023</v>
      </c>
      <c r="Z77" s="30" t="s">
        <v>27</v>
      </c>
      <c r="AA77" s="31">
        <v>339853.1</v>
      </c>
      <c r="AF77" s="30" t="s">
        <v>45</v>
      </c>
      <c r="AG77" s="34">
        <v>-0.0023</v>
      </c>
    </row>
    <row r="78" spans="1:33" ht="12.75">
      <c r="A78" s="30">
        <v>64</v>
      </c>
      <c r="B78" s="30" t="s">
        <v>90</v>
      </c>
      <c r="C78" s="30" t="s">
        <v>263</v>
      </c>
      <c r="D78" s="30">
        <v>23</v>
      </c>
      <c r="E78" s="30">
        <v>2.14</v>
      </c>
      <c r="F78" s="31">
        <v>489.5238</v>
      </c>
      <c r="G78" s="31">
        <v>535</v>
      </c>
      <c r="H78" s="31">
        <v>476</v>
      </c>
      <c r="I78" s="31">
        <v>500</v>
      </c>
      <c r="J78" s="31">
        <v>500</v>
      </c>
      <c r="K78" s="32">
        <v>761</v>
      </c>
      <c r="L78" s="31">
        <v>380857.24</v>
      </c>
      <c r="M78" s="33">
        <v>39021</v>
      </c>
      <c r="N78" s="30">
        <v>570</v>
      </c>
      <c r="O78" s="30">
        <v>151.01</v>
      </c>
      <c r="P78" s="30">
        <v>477.01</v>
      </c>
      <c r="Q78" s="30">
        <v>500</v>
      </c>
      <c r="R78" s="30">
        <v>3</v>
      </c>
      <c r="S78" s="30" t="s">
        <v>24</v>
      </c>
      <c r="W78" s="30" t="s">
        <v>119</v>
      </c>
      <c r="X78" s="34">
        <v>-0.0009</v>
      </c>
      <c r="Z78" s="30" t="s">
        <v>159</v>
      </c>
      <c r="AA78" s="31">
        <v>336125.95</v>
      </c>
      <c r="AF78" s="30" t="s">
        <v>119</v>
      </c>
      <c r="AG78" s="34">
        <v>-0.0009</v>
      </c>
    </row>
    <row r="79" spans="1:33" ht="12.75">
      <c r="A79" s="30">
        <v>654</v>
      </c>
      <c r="B79" s="30" t="s">
        <v>91</v>
      </c>
      <c r="C79" s="30" t="s">
        <v>264</v>
      </c>
      <c r="D79" s="30">
        <v>23</v>
      </c>
      <c r="E79" s="30">
        <v>-6.97</v>
      </c>
      <c r="F79" s="31">
        <v>330</v>
      </c>
      <c r="G79" s="31">
        <v>315</v>
      </c>
      <c r="H79" s="31">
        <v>300</v>
      </c>
      <c r="I79" s="31">
        <v>315</v>
      </c>
      <c r="J79" s="31">
        <v>306.9934</v>
      </c>
      <c r="K79" s="32">
        <v>971</v>
      </c>
      <c r="L79" s="31">
        <v>296457.83</v>
      </c>
      <c r="M79" s="33">
        <v>39014</v>
      </c>
      <c r="N79" s="30">
        <v>440</v>
      </c>
      <c r="O79" s="30">
        <v>33.5</v>
      </c>
      <c r="P79" s="30">
        <v>301</v>
      </c>
      <c r="Q79" s="30">
        <v>320</v>
      </c>
      <c r="R79" s="30">
        <v>3</v>
      </c>
      <c r="S79" s="30" t="s">
        <v>24</v>
      </c>
      <c r="W79" s="30" t="s">
        <v>11</v>
      </c>
      <c r="X79" s="34">
        <v>0</v>
      </c>
      <c r="Z79" s="30" t="s">
        <v>99</v>
      </c>
      <c r="AA79" s="31">
        <v>313940.49</v>
      </c>
      <c r="AF79" s="30" t="s">
        <v>67</v>
      </c>
      <c r="AG79" s="34">
        <v>0.0014000000000000002</v>
      </c>
    </row>
    <row r="80" spans="1:33" ht="12.75">
      <c r="A80" s="30">
        <v>14209</v>
      </c>
      <c r="B80" s="30" t="s">
        <v>92</v>
      </c>
      <c r="C80" s="30" t="s">
        <v>265</v>
      </c>
      <c r="D80" s="30">
        <v>23</v>
      </c>
      <c r="E80" s="30">
        <v>-5.73</v>
      </c>
      <c r="F80" s="31">
        <v>2020</v>
      </c>
      <c r="G80" s="31">
        <v>2000</v>
      </c>
      <c r="H80" s="31">
        <v>1800</v>
      </c>
      <c r="I80" s="31">
        <v>1900</v>
      </c>
      <c r="J80" s="31">
        <v>1904.1719</v>
      </c>
      <c r="K80" s="32">
        <v>349</v>
      </c>
      <c r="L80" s="31">
        <v>668917.33</v>
      </c>
      <c r="M80" s="33">
        <v>39016</v>
      </c>
      <c r="N80" s="30">
        <v>2050</v>
      </c>
      <c r="O80" s="30">
        <v>1056.78</v>
      </c>
      <c r="P80" s="30">
        <v>1900</v>
      </c>
      <c r="Q80" s="30">
        <v>1950</v>
      </c>
      <c r="R80" s="30">
        <v>3</v>
      </c>
      <c r="S80" s="30" t="s">
        <v>24</v>
      </c>
      <c r="W80" s="30" t="s">
        <v>12</v>
      </c>
      <c r="X80" s="34">
        <v>0</v>
      </c>
      <c r="Z80" s="30" t="s">
        <v>62</v>
      </c>
      <c r="AA80" s="31">
        <v>305685</v>
      </c>
      <c r="AF80" s="30" t="s">
        <v>155</v>
      </c>
      <c r="AG80" s="34">
        <v>0.0019</v>
      </c>
    </row>
    <row r="81" spans="1:33" ht="12.75">
      <c r="A81" s="30">
        <v>671</v>
      </c>
      <c r="B81" s="30" t="s">
        <v>93</v>
      </c>
      <c r="C81" s="30" t="s">
        <v>266</v>
      </c>
      <c r="D81" s="30">
        <v>23</v>
      </c>
      <c r="E81" s="30">
        <v>-7.33</v>
      </c>
      <c r="F81" s="31">
        <v>2397.7291</v>
      </c>
      <c r="G81" s="31">
        <v>2400</v>
      </c>
      <c r="H81" s="31">
        <v>2100</v>
      </c>
      <c r="I81" s="31">
        <v>2221</v>
      </c>
      <c r="J81" s="31">
        <v>2221.7551</v>
      </c>
      <c r="K81" s="32">
        <v>323</v>
      </c>
      <c r="L81" s="31">
        <v>726948.6</v>
      </c>
      <c r="M81" s="33">
        <v>39020</v>
      </c>
      <c r="N81" s="30">
        <v>2500</v>
      </c>
      <c r="O81" s="30">
        <v>1500</v>
      </c>
      <c r="P81" s="30">
        <v>2150.01</v>
      </c>
      <c r="Q81" s="30">
        <v>2360</v>
      </c>
      <c r="R81" s="30">
        <v>3</v>
      </c>
      <c r="S81" s="30" t="s">
        <v>24</v>
      </c>
      <c r="W81" s="30" t="s">
        <v>13</v>
      </c>
      <c r="X81" s="34">
        <v>0</v>
      </c>
      <c r="Z81" s="30" t="s">
        <v>40</v>
      </c>
      <c r="AA81" s="31">
        <v>303853.14</v>
      </c>
      <c r="AF81" s="30" t="s">
        <v>77</v>
      </c>
      <c r="AG81" s="34">
        <v>0.0052</v>
      </c>
    </row>
    <row r="82" spans="1:33" ht="12.75">
      <c r="A82" s="30">
        <v>93</v>
      </c>
      <c r="B82" s="30" t="s">
        <v>94</v>
      </c>
      <c r="C82" s="30" t="s">
        <v>267</v>
      </c>
      <c r="D82" s="30">
        <v>23</v>
      </c>
      <c r="E82" s="30">
        <v>15.75</v>
      </c>
      <c r="F82" s="31">
        <v>6499.2923</v>
      </c>
      <c r="G82" s="31">
        <v>7750</v>
      </c>
      <c r="H82" s="31">
        <v>5500</v>
      </c>
      <c r="I82" s="31">
        <v>7700</v>
      </c>
      <c r="J82" s="31">
        <v>7523.3477</v>
      </c>
      <c r="K82" s="32">
        <v>3956</v>
      </c>
      <c r="L82" s="31">
        <v>26168645.28</v>
      </c>
      <c r="M82" s="33">
        <v>39021</v>
      </c>
      <c r="N82" s="30">
        <v>7750</v>
      </c>
      <c r="O82" s="30">
        <v>1791.55</v>
      </c>
      <c r="P82" s="30">
        <v>7600</v>
      </c>
      <c r="Q82" s="30">
        <v>7787.98</v>
      </c>
      <c r="R82" s="30">
        <v>3</v>
      </c>
      <c r="S82" s="30" t="s">
        <v>24</v>
      </c>
      <c r="W82" s="30" t="s">
        <v>14</v>
      </c>
      <c r="X82" s="34">
        <v>0</v>
      </c>
      <c r="Z82" s="30" t="s">
        <v>91</v>
      </c>
      <c r="AA82" s="31">
        <v>296457.83</v>
      </c>
      <c r="AF82" s="30" t="s">
        <v>49</v>
      </c>
      <c r="AG82" s="34">
        <v>0.0070999999999999995</v>
      </c>
    </row>
    <row r="83" spans="1:33" ht="12.75">
      <c r="A83" s="30">
        <v>419</v>
      </c>
      <c r="B83" s="30" t="s">
        <v>95</v>
      </c>
      <c r="C83" s="30" t="s">
        <v>268</v>
      </c>
      <c r="D83" s="30">
        <v>23</v>
      </c>
      <c r="E83" s="30">
        <v>-11.39</v>
      </c>
      <c r="F83" s="31">
        <v>1422</v>
      </c>
      <c r="G83" s="31">
        <v>1422</v>
      </c>
      <c r="H83" s="31">
        <v>1250</v>
      </c>
      <c r="I83" s="31">
        <v>1260</v>
      </c>
      <c r="J83" s="31">
        <v>1260</v>
      </c>
      <c r="K83" s="32">
        <v>1068</v>
      </c>
      <c r="L83" s="31">
        <v>1426123.56</v>
      </c>
      <c r="M83" s="33">
        <v>39020</v>
      </c>
      <c r="N83" s="30">
        <v>1600</v>
      </c>
      <c r="O83" s="30">
        <v>466</v>
      </c>
      <c r="P83" s="30">
        <v>1250</v>
      </c>
      <c r="Q83" s="30">
        <v>1399.99</v>
      </c>
      <c r="R83" s="30">
        <v>3</v>
      </c>
      <c r="S83" s="30" t="s">
        <v>24</v>
      </c>
      <c r="W83" s="30" t="s">
        <v>15</v>
      </c>
      <c r="X83" s="34">
        <v>0</v>
      </c>
      <c r="Z83" s="30" t="s">
        <v>42</v>
      </c>
      <c r="AA83" s="31">
        <v>291717.15</v>
      </c>
      <c r="AF83" s="30" t="s">
        <v>128</v>
      </c>
      <c r="AG83" s="34">
        <v>0.0096</v>
      </c>
    </row>
    <row r="84" spans="1:33" ht="12.75">
      <c r="A84" s="30">
        <v>723</v>
      </c>
      <c r="B84" s="30" t="s">
        <v>96</v>
      </c>
      <c r="C84" s="30" t="s">
        <v>269</v>
      </c>
      <c r="D84" s="30">
        <v>23</v>
      </c>
      <c r="E84" s="30">
        <v>5.6</v>
      </c>
      <c r="F84" s="31">
        <v>16.05</v>
      </c>
      <c r="G84" s="31">
        <v>17</v>
      </c>
      <c r="H84" s="31">
        <v>15.3</v>
      </c>
      <c r="I84" s="31">
        <v>16.9</v>
      </c>
      <c r="J84" s="31">
        <v>16.9497</v>
      </c>
      <c r="K84" s="32">
        <v>2955</v>
      </c>
      <c r="L84" s="31">
        <v>48106.95</v>
      </c>
      <c r="M84" s="33">
        <v>39021</v>
      </c>
      <c r="N84" s="30">
        <v>21.89</v>
      </c>
      <c r="O84" s="30">
        <v>8.11</v>
      </c>
      <c r="P84" s="30">
        <v>15.3</v>
      </c>
      <c r="Q84" s="30">
        <v>16.85</v>
      </c>
      <c r="R84" s="30">
        <v>3</v>
      </c>
      <c r="S84" s="30" t="s">
        <v>24</v>
      </c>
      <c r="W84" s="30" t="s">
        <v>16</v>
      </c>
      <c r="X84" s="34">
        <v>0</v>
      </c>
      <c r="Z84" s="30" t="s">
        <v>79</v>
      </c>
      <c r="AA84" s="31">
        <v>269130</v>
      </c>
      <c r="AF84" s="30" t="s">
        <v>50</v>
      </c>
      <c r="AG84" s="34">
        <v>0.011899999999999999</v>
      </c>
    </row>
    <row r="85" spans="1:33" ht="12.75">
      <c r="A85" s="30">
        <v>643</v>
      </c>
      <c r="B85" s="30" t="s">
        <v>97</v>
      </c>
      <c r="C85" s="30" t="s">
        <v>270</v>
      </c>
      <c r="D85" s="30">
        <v>23</v>
      </c>
      <c r="E85" s="30">
        <v>-7.38</v>
      </c>
      <c r="F85" s="31">
        <v>146.8293</v>
      </c>
      <c r="G85" s="31">
        <v>150.01</v>
      </c>
      <c r="H85" s="31">
        <v>135</v>
      </c>
      <c r="I85" s="31">
        <v>135.35</v>
      </c>
      <c r="J85" s="31">
        <v>135.9911</v>
      </c>
      <c r="K85" s="32">
        <v>15512</v>
      </c>
      <c r="L85" s="31">
        <v>2233289.27</v>
      </c>
      <c r="M85" s="33">
        <v>39021</v>
      </c>
      <c r="N85" s="30">
        <v>154</v>
      </c>
      <c r="O85" s="30">
        <v>75.03</v>
      </c>
      <c r="P85" s="30">
        <v>135.35</v>
      </c>
      <c r="Q85" s="30">
        <v>139</v>
      </c>
      <c r="R85" s="30">
        <v>3</v>
      </c>
      <c r="S85" s="30" t="s">
        <v>24</v>
      </c>
      <c r="W85" s="30" t="s">
        <v>17</v>
      </c>
      <c r="X85" s="34">
        <v>0</v>
      </c>
      <c r="Z85" s="30" t="s">
        <v>57</v>
      </c>
      <c r="AA85" s="31">
        <v>266051.18</v>
      </c>
      <c r="AF85" s="30" t="s">
        <v>140</v>
      </c>
      <c r="AG85" s="34">
        <v>0.0138</v>
      </c>
    </row>
    <row r="86" spans="1:33" ht="12.75">
      <c r="A86" s="30">
        <v>14469</v>
      </c>
      <c r="B86" s="30" t="s">
        <v>98</v>
      </c>
      <c r="C86" s="30" t="s">
        <v>271</v>
      </c>
      <c r="D86" s="30">
        <v>23</v>
      </c>
      <c r="E86" s="30">
        <v>9.78</v>
      </c>
      <c r="F86" s="31">
        <v>139.3162</v>
      </c>
      <c r="G86" s="31">
        <v>154.99</v>
      </c>
      <c r="H86" s="31">
        <v>130</v>
      </c>
      <c r="I86" s="31">
        <v>154.99</v>
      </c>
      <c r="J86" s="31">
        <v>152.952</v>
      </c>
      <c r="K86" s="32">
        <v>29888</v>
      </c>
      <c r="L86" s="31">
        <v>4297756.8</v>
      </c>
      <c r="M86" s="33">
        <v>39021</v>
      </c>
      <c r="N86" s="30">
        <v>155.47</v>
      </c>
      <c r="O86" s="30">
        <v>90</v>
      </c>
      <c r="P86" s="30">
        <v>149</v>
      </c>
      <c r="Q86" s="30">
        <v>152.99</v>
      </c>
      <c r="R86" s="30">
        <v>3</v>
      </c>
      <c r="S86" s="30" t="s">
        <v>24</v>
      </c>
      <c r="W86" s="30" t="s">
        <v>18</v>
      </c>
      <c r="X86" s="34">
        <v>0</v>
      </c>
      <c r="Z86" s="30" t="s">
        <v>116</v>
      </c>
      <c r="AA86" s="31">
        <v>263272.02</v>
      </c>
      <c r="AF86" s="30" t="s">
        <v>41</v>
      </c>
      <c r="AG86" s="34">
        <v>0.018799999999999997</v>
      </c>
    </row>
    <row r="87" spans="1:33" ht="12.75">
      <c r="A87" s="30">
        <v>378</v>
      </c>
      <c r="B87" s="30" t="s">
        <v>99</v>
      </c>
      <c r="C87" s="30" t="s">
        <v>272</v>
      </c>
      <c r="D87" s="30">
        <v>23</v>
      </c>
      <c r="E87" s="30">
        <v>-18.11</v>
      </c>
      <c r="F87" s="31">
        <v>61.0576</v>
      </c>
      <c r="G87" s="31">
        <v>63.9</v>
      </c>
      <c r="H87" s="31">
        <v>50</v>
      </c>
      <c r="I87" s="31">
        <v>50</v>
      </c>
      <c r="J87" s="31">
        <v>50</v>
      </c>
      <c r="K87" s="32">
        <v>5507</v>
      </c>
      <c r="L87" s="31">
        <v>313940.49</v>
      </c>
      <c r="M87" s="33">
        <v>39020</v>
      </c>
      <c r="N87" s="30">
        <v>84.99</v>
      </c>
      <c r="O87" s="30">
        <v>20</v>
      </c>
      <c r="Q87" s="30">
        <v>48.99</v>
      </c>
      <c r="R87" s="30">
        <v>3</v>
      </c>
      <c r="S87" s="30" t="s">
        <v>24</v>
      </c>
      <c r="W87" s="30" t="s">
        <v>19</v>
      </c>
      <c r="X87" s="34">
        <v>0</v>
      </c>
      <c r="Z87" s="30" t="s">
        <v>151</v>
      </c>
      <c r="AA87" s="31">
        <v>241750.21</v>
      </c>
      <c r="AF87" s="30" t="s">
        <v>120</v>
      </c>
      <c r="AG87" s="34">
        <v>0.0203</v>
      </c>
    </row>
    <row r="88" spans="1:33" ht="12.75">
      <c r="A88" s="30">
        <v>14198</v>
      </c>
      <c r="B88" s="30" t="s">
        <v>100</v>
      </c>
      <c r="C88" s="30" t="s">
        <v>273</v>
      </c>
      <c r="D88" s="30">
        <v>23</v>
      </c>
      <c r="E88" s="30">
        <v>2.27</v>
      </c>
      <c r="F88" s="31">
        <v>440</v>
      </c>
      <c r="G88" s="31">
        <v>449.99</v>
      </c>
      <c r="H88" s="31">
        <v>449.99</v>
      </c>
      <c r="I88" s="31">
        <v>449.99</v>
      </c>
      <c r="J88" s="31">
        <v>449.99</v>
      </c>
      <c r="K88" s="32">
        <v>15</v>
      </c>
      <c r="L88" s="31">
        <v>6749.85</v>
      </c>
      <c r="M88" s="33">
        <v>39008</v>
      </c>
      <c r="N88" s="30">
        <v>449.99</v>
      </c>
      <c r="O88" s="30">
        <v>230</v>
      </c>
      <c r="Q88" s="30">
        <v>410</v>
      </c>
      <c r="R88" s="30">
        <v>3</v>
      </c>
      <c r="S88" s="30" t="s">
        <v>24</v>
      </c>
      <c r="W88" s="30" t="s">
        <v>73</v>
      </c>
      <c r="X88" s="34">
        <v>0</v>
      </c>
      <c r="Z88" s="30" t="s">
        <v>53</v>
      </c>
      <c r="AA88" s="31">
        <v>230992.71</v>
      </c>
      <c r="AF88" s="30" t="s">
        <v>90</v>
      </c>
      <c r="AG88" s="34">
        <v>0.021400000000000002</v>
      </c>
    </row>
    <row r="89" spans="1:33" ht="12.75">
      <c r="A89" s="30">
        <v>529</v>
      </c>
      <c r="B89" s="30" t="s">
        <v>101</v>
      </c>
      <c r="C89" s="30" t="s">
        <v>274</v>
      </c>
      <c r="D89" s="30">
        <v>23</v>
      </c>
      <c r="E89" s="30">
        <v>0</v>
      </c>
      <c r="F89" s="31">
        <v>310</v>
      </c>
      <c r="G89" s="31">
        <v>310</v>
      </c>
      <c r="H89" s="31">
        <v>310</v>
      </c>
      <c r="I89" s="31">
        <v>310</v>
      </c>
      <c r="J89" s="31">
        <v>310</v>
      </c>
      <c r="K89" s="32">
        <v>5</v>
      </c>
      <c r="L89" s="31">
        <v>1550</v>
      </c>
      <c r="M89" s="33">
        <v>39013</v>
      </c>
      <c r="N89" s="30">
        <v>390</v>
      </c>
      <c r="O89" s="30">
        <v>202.03</v>
      </c>
      <c r="P89" s="30">
        <v>251.01</v>
      </c>
      <c r="Q89" s="30">
        <v>339</v>
      </c>
      <c r="R89" s="30">
        <v>3</v>
      </c>
      <c r="S89" s="30" t="s">
        <v>24</v>
      </c>
      <c r="W89" s="30" t="s">
        <v>74</v>
      </c>
      <c r="X89" s="34">
        <v>0</v>
      </c>
      <c r="Z89" s="30" t="s">
        <v>121</v>
      </c>
      <c r="AA89" s="31">
        <v>218700</v>
      </c>
      <c r="AF89" s="30" t="s">
        <v>100</v>
      </c>
      <c r="AG89" s="34">
        <v>0.0227</v>
      </c>
    </row>
    <row r="90" spans="1:33" ht="12.75">
      <c r="A90" s="30">
        <v>14191</v>
      </c>
      <c r="B90" s="30" t="s">
        <v>102</v>
      </c>
      <c r="C90" s="30" t="s">
        <v>275</v>
      </c>
      <c r="D90" s="30">
        <v>23</v>
      </c>
      <c r="E90" s="30">
        <v>-6.79</v>
      </c>
      <c r="F90" s="31">
        <v>456</v>
      </c>
      <c r="G90" s="31">
        <v>464</v>
      </c>
      <c r="H90" s="31">
        <v>411.01</v>
      </c>
      <c r="I90" s="31">
        <v>425</v>
      </c>
      <c r="J90" s="31">
        <v>425.0042</v>
      </c>
      <c r="K90" s="32">
        <v>3629</v>
      </c>
      <c r="L90" s="31">
        <v>1581217.7</v>
      </c>
      <c r="M90" s="33">
        <v>39021</v>
      </c>
      <c r="N90" s="30">
        <v>480</v>
      </c>
      <c r="O90" s="30">
        <v>215</v>
      </c>
      <c r="P90" s="30">
        <v>425</v>
      </c>
      <c r="Q90" s="30">
        <v>440</v>
      </c>
      <c r="R90" s="30">
        <v>3</v>
      </c>
      <c r="S90" s="30" t="s">
        <v>24</v>
      </c>
      <c r="W90" s="30" t="s">
        <v>83</v>
      </c>
      <c r="X90" s="34">
        <v>0</v>
      </c>
      <c r="Z90" s="30" t="s">
        <v>47</v>
      </c>
      <c r="AA90" s="31">
        <v>214000.79</v>
      </c>
      <c r="AF90" s="30" t="s">
        <v>109</v>
      </c>
      <c r="AG90" s="34">
        <v>0.024</v>
      </c>
    </row>
    <row r="91" spans="1:33" ht="12.75">
      <c r="A91" s="30">
        <v>212</v>
      </c>
      <c r="B91" s="30" t="s">
        <v>103</v>
      </c>
      <c r="C91" s="30" t="s">
        <v>276</v>
      </c>
      <c r="D91" s="30">
        <v>23</v>
      </c>
      <c r="E91" s="30">
        <v>-2.43</v>
      </c>
      <c r="F91" s="31">
        <v>8910.0226</v>
      </c>
      <c r="G91" s="31">
        <v>8999</v>
      </c>
      <c r="H91" s="31">
        <v>8300</v>
      </c>
      <c r="I91" s="31">
        <v>8890</v>
      </c>
      <c r="J91" s="31">
        <v>8693</v>
      </c>
      <c r="K91" s="32">
        <v>321</v>
      </c>
      <c r="L91" s="31">
        <v>2759945.55</v>
      </c>
      <c r="M91" s="33">
        <v>39021</v>
      </c>
      <c r="N91" s="30">
        <v>9195</v>
      </c>
      <c r="O91" s="30">
        <v>4130</v>
      </c>
      <c r="P91" s="30">
        <v>8800</v>
      </c>
      <c r="Q91" s="30">
        <v>8890</v>
      </c>
      <c r="R91" s="30">
        <v>3</v>
      </c>
      <c r="S91" s="30" t="s">
        <v>24</v>
      </c>
      <c r="W91" s="30" t="s">
        <v>101</v>
      </c>
      <c r="X91" s="34">
        <v>0</v>
      </c>
      <c r="Z91" s="30" t="s">
        <v>162</v>
      </c>
      <c r="AA91" s="31">
        <v>194099.42</v>
      </c>
      <c r="AF91" s="30" t="s">
        <v>55</v>
      </c>
      <c r="AG91" s="34">
        <v>0.0246</v>
      </c>
    </row>
    <row r="92" spans="1:33" ht="12.75">
      <c r="A92" s="30">
        <v>11002</v>
      </c>
      <c r="B92" s="30" t="s">
        <v>106</v>
      </c>
      <c r="C92" s="30" t="s">
        <v>277</v>
      </c>
      <c r="D92" s="30">
        <v>17</v>
      </c>
      <c r="E92" s="30">
        <v>4.93</v>
      </c>
      <c r="F92" s="31">
        <v>81</v>
      </c>
      <c r="G92" s="31">
        <v>85</v>
      </c>
      <c r="H92" s="31">
        <v>81</v>
      </c>
      <c r="I92" s="31">
        <v>85</v>
      </c>
      <c r="J92" s="31">
        <v>85</v>
      </c>
      <c r="K92" s="32">
        <v>943335</v>
      </c>
      <c r="L92" s="31">
        <v>801118.93</v>
      </c>
      <c r="M92" s="33">
        <v>39013</v>
      </c>
      <c r="N92" s="30">
        <v>94.99</v>
      </c>
      <c r="O92" s="30">
        <v>70</v>
      </c>
      <c r="P92" s="30">
        <v>82.01</v>
      </c>
      <c r="Q92" s="30">
        <v>89.49</v>
      </c>
      <c r="R92" s="30">
        <v>5</v>
      </c>
      <c r="S92" s="30" t="s">
        <v>278</v>
      </c>
      <c r="W92" s="30" t="s">
        <v>121</v>
      </c>
      <c r="X92" s="34">
        <v>0</v>
      </c>
      <c r="Z92" s="30" t="s">
        <v>86</v>
      </c>
      <c r="AA92" s="31">
        <v>183483.21</v>
      </c>
      <c r="AF92" s="30" t="s">
        <v>42</v>
      </c>
      <c r="AG92" s="34">
        <v>0.0305</v>
      </c>
    </row>
    <row r="93" spans="1:33" ht="12.75">
      <c r="A93" s="30">
        <v>612</v>
      </c>
      <c r="B93" s="30" t="s">
        <v>109</v>
      </c>
      <c r="C93" s="30" t="s">
        <v>279</v>
      </c>
      <c r="D93" s="30">
        <v>18</v>
      </c>
      <c r="E93" s="30">
        <v>2.4</v>
      </c>
      <c r="F93" s="31">
        <v>174.1878</v>
      </c>
      <c r="G93" s="31">
        <v>180</v>
      </c>
      <c r="H93" s="31">
        <v>165.85</v>
      </c>
      <c r="I93" s="31">
        <v>177</v>
      </c>
      <c r="J93" s="31">
        <v>178.3813</v>
      </c>
      <c r="K93" s="32">
        <v>59553</v>
      </c>
      <c r="L93" s="31">
        <v>10403304.71</v>
      </c>
      <c r="M93" s="33">
        <v>39021</v>
      </c>
      <c r="N93" s="30">
        <v>190</v>
      </c>
      <c r="O93" s="30">
        <v>70</v>
      </c>
      <c r="P93" s="30">
        <v>177</v>
      </c>
      <c r="Q93" s="30">
        <v>178.8</v>
      </c>
      <c r="R93" s="30">
        <v>6</v>
      </c>
      <c r="S93" s="30" t="s">
        <v>108</v>
      </c>
      <c r="W93" s="30" t="s">
        <v>131</v>
      </c>
      <c r="X93" s="34">
        <v>0</v>
      </c>
      <c r="Z93" s="30" t="s">
        <v>63</v>
      </c>
      <c r="AA93" s="31">
        <v>170491.2</v>
      </c>
      <c r="AF93" s="30" t="s">
        <v>70</v>
      </c>
      <c r="AG93" s="34">
        <v>0.030600000000000002</v>
      </c>
    </row>
    <row r="94" spans="1:33" ht="12.75">
      <c r="A94" s="30">
        <v>2</v>
      </c>
      <c r="B94" s="30" t="s">
        <v>110</v>
      </c>
      <c r="C94" s="30" t="s">
        <v>280</v>
      </c>
      <c r="D94" s="30">
        <v>18</v>
      </c>
      <c r="E94" s="30">
        <v>24.99</v>
      </c>
      <c r="F94" s="31">
        <v>2000</v>
      </c>
      <c r="G94" s="31">
        <v>2500</v>
      </c>
      <c r="H94" s="31">
        <v>2499.99</v>
      </c>
      <c r="I94" s="31">
        <v>2500</v>
      </c>
      <c r="J94" s="31">
        <v>2499.9953</v>
      </c>
      <c r="K94" s="32">
        <v>17</v>
      </c>
      <c r="L94" s="31">
        <v>42499.9</v>
      </c>
      <c r="M94" s="33">
        <v>38996</v>
      </c>
      <c r="N94" s="30">
        <v>2500</v>
      </c>
      <c r="O94" s="30">
        <v>1600.1</v>
      </c>
      <c r="P94" s="30">
        <v>1710.01</v>
      </c>
      <c r="Q94" s="30">
        <v>2600</v>
      </c>
      <c r="R94" s="30">
        <v>6</v>
      </c>
      <c r="S94" s="30" t="s">
        <v>108</v>
      </c>
      <c r="W94" s="30" t="s">
        <v>138</v>
      </c>
      <c r="X94" s="34">
        <v>0</v>
      </c>
      <c r="Z94" s="30" t="s">
        <v>124</v>
      </c>
      <c r="AA94" s="31">
        <v>168606.02</v>
      </c>
      <c r="AF94" s="30" t="s">
        <v>66</v>
      </c>
      <c r="AG94" s="34">
        <v>0.0321</v>
      </c>
    </row>
    <row r="95" spans="1:33" ht="12.75">
      <c r="A95" s="30">
        <v>469</v>
      </c>
      <c r="B95" s="30" t="s">
        <v>111</v>
      </c>
      <c r="C95" s="30" t="s">
        <v>281</v>
      </c>
      <c r="D95" s="30">
        <v>18</v>
      </c>
      <c r="E95" s="30">
        <v>-11.91</v>
      </c>
      <c r="F95" s="31">
        <v>235</v>
      </c>
      <c r="G95" s="31">
        <v>215.05</v>
      </c>
      <c r="H95" s="31">
        <v>200</v>
      </c>
      <c r="I95" s="31">
        <v>207</v>
      </c>
      <c r="J95" s="31">
        <v>207.005</v>
      </c>
      <c r="K95" s="32">
        <v>1815</v>
      </c>
      <c r="L95" s="31">
        <v>370173.66</v>
      </c>
      <c r="M95" s="33">
        <v>39016</v>
      </c>
      <c r="N95" s="30">
        <v>297</v>
      </c>
      <c r="O95" s="30">
        <v>190</v>
      </c>
      <c r="P95" s="30">
        <v>207.51</v>
      </c>
      <c r="Q95" s="30">
        <v>230</v>
      </c>
      <c r="R95" s="30">
        <v>6</v>
      </c>
      <c r="S95" s="30" t="s">
        <v>108</v>
      </c>
      <c r="W95" s="30" t="s">
        <v>142</v>
      </c>
      <c r="X95" s="34">
        <v>0</v>
      </c>
      <c r="Z95" s="30" t="s">
        <v>127</v>
      </c>
      <c r="AA95" s="31">
        <v>164167.1</v>
      </c>
      <c r="AF95" s="30" t="s">
        <v>113</v>
      </c>
      <c r="AG95" s="34">
        <v>0.0333</v>
      </c>
    </row>
    <row r="96" spans="1:33" ht="12.75">
      <c r="A96" s="30">
        <v>14019</v>
      </c>
      <c r="B96" s="30" t="s">
        <v>112</v>
      </c>
      <c r="C96" s="30" t="s">
        <v>282</v>
      </c>
      <c r="D96" s="30">
        <v>18</v>
      </c>
      <c r="E96" s="30">
        <v>-7.49</v>
      </c>
      <c r="F96" s="31">
        <v>5150</v>
      </c>
      <c r="G96" s="31">
        <v>5021.1</v>
      </c>
      <c r="H96" s="31">
        <v>4700</v>
      </c>
      <c r="I96" s="31">
        <v>4710.1</v>
      </c>
      <c r="J96" s="31">
        <v>4764.04</v>
      </c>
      <c r="K96" s="32">
        <v>161</v>
      </c>
      <c r="L96" s="31">
        <v>784828.59</v>
      </c>
      <c r="M96" s="33">
        <v>39021</v>
      </c>
      <c r="N96" s="30">
        <v>5500</v>
      </c>
      <c r="O96" s="30">
        <v>2398</v>
      </c>
      <c r="P96" s="30">
        <v>4712</v>
      </c>
      <c r="Q96" s="30">
        <v>4850</v>
      </c>
      <c r="R96" s="30">
        <v>6</v>
      </c>
      <c r="S96" s="30" t="s">
        <v>108</v>
      </c>
      <c r="W96" s="30" t="s">
        <v>144</v>
      </c>
      <c r="X96" s="34">
        <v>0</v>
      </c>
      <c r="Z96" s="30" t="s">
        <v>83</v>
      </c>
      <c r="AA96" s="31">
        <v>161527.9</v>
      </c>
      <c r="AF96" s="30" t="s">
        <v>125</v>
      </c>
      <c r="AG96" s="34">
        <v>0.035699999999999996</v>
      </c>
    </row>
    <row r="97" spans="1:33" ht="12.75">
      <c r="A97" s="30">
        <v>296</v>
      </c>
      <c r="B97" s="30" t="s">
        <v>113</v>
      </c>
      <c r="C97" s="30" t="s">
        <v>283</v>
      </c>
      <c r="D97" s="30">
        <v>18</v>
      </c>
      <c r="E97" s="30">
        <v>3.33</v>
      </c>
      <c r="F97" s="31">
        <v>300.0004</v>
      </c>
      <c r="G97" s="31">
        <v>310</v>
      </c>
      <c r="H97" s="31">
        <v>300</v>
      </c>
      <c r="I97" s="31">
        <v>310</v>
      </c>
      <c r="J97" s="31">
        <v>309.9962</v>
      </c>
      <c r="K97" s="32">
        <v>176</v>
      </c>
      <c r="L97" s="31">
        <v>54109.6</v>
      </c>
      <c r="M97" s="33">
        <v>39015</v>
      </c>
      <c r="N97" s="30">
        <v>399.99</v>
      </c>
      <c r="O97" s="30">
        <v>130</v>
      </c>
      <c r="P97" s="30">
        <v>300</v>
      </c>
      <c r="Q97" s="30">
        <v>339</v>
      </c>
      <c r="R97" s="30">
        <v>6</v>
      </c>
      <c r="S97" s="30" t="s">
        <v>108</v>
      </c>
      <c r="W97" s="30" t="s">
        <v>148</v>
      </c>
      <c r="X97" s="34">
        <v>0</v>
      </c>
      <c r="Z97" s="30" t="s">
        <v>125</v>
      </c>
      <c r="AA97" s="31">
        <v>160167</v>
      </c>
      <c r="AF97" s="30" t="s">
        <v>43</v>
      </c>
      <c r="AG97" s="34">
        <v>0.0384</v>
      </c>
    </row>
    <row r="98" spans="1:33" ht="12.75">
      <c r="A98" s="30">
        <v>14082</v>
      </c>
      <c r="B98" s="30" t="s">
        <v>114</v>
      </c>
      <c r="C98" s="30" t="s">
        <v>284</v>
      </c>
      <c r="D98" s="30">
        <v>18</v>
      </c>
      <c r="E98" s="30">
        <v>-20.12</v>
      </c>
      <c r="F98" s="31">
        <v>403</v>
      </c>
      <c r="G98" s="31">
        <v>390</v>
      </c>
      <c r="H98" s="31">
        <v>320</v>
      </c>
      <c r="I98" s="31">
        <v>320</v>
      </c>
      <c r="J98" s="31">
        <v>321.8813</v>
      </c>
      <c r="K98" s="32">
        <v>453</v>
      </c>
      <c r="L98" s="31">
        <v>154535</v>
      </c>
      <c r="M98" s="33">
        <v>39017</v>
      </c>
      <c r="N98" s="30">
        <v>440</v>
      </c>
      <c r="O98" s="30">
        <v>100</v>
      </c>
      <c r="P98" s="30">
        <v>241.42</v>
      </c>
      <c r="Q98" s="30">
        <v>354.99</v>
      </c>
      <c r="R98" s="30">
        <v>6</v>
      </c>
      <c r="S98" s="30" t="s">
        <v>108</v>
      </c>
      <c r="W98" s="30" t="s">
        <v>160</v>
      </c>
      <c r="X98" s="34">
        <v>0</v>
      </c>
      <c r="Z98" s="30" t="s">
        <v>133</v>
      </c>
      <c r="AA98" s="31">
        <v>154644.12</v>
      </c>
      <c r="AF98" s="30" t="s">
        <v>46</v>
      </c>
      <c r="AG98" s="34">
        <v>0.0387</v>
      </c>
    </row>
    <row r="99" spans="1:33" ht="12.75">
      <c r="A99" s="30">
        <v>14260</v>
      </c>
      <c r="B99" s="30" t="s">
        <v>115</v>
      </c>
      <c r="C99" s="30" t="s">
        <v>285</v>
      </c>
      <c r="D99" s="30">
        <v>18</v>
      </c>
      <c r="E99" s="30">
        <v>25.81</v>
      </c>
      <c r="F99" s="31">
        <v>460</v>
      </c>
      <c r="G99" s="31">
        <v>579.99</v>
      </c>
      <c r="H99" s="31">
        <v>470</v>
      </c>
      <c r="I99" s="31">
        <v>579.99</v>
      </c>
      <c r="J99" s="31">
        <v>578.7633</v>
      </c>
      <c r="K99" s="32">
        <v>17667</v>
      </c>
      <c r="L99" s="31">
        <v>9242239.63</v>
      </c>
      <c r="M99" s="33">
        <v>39021</v>
      </c>
      <c r="N99" s="30">
        <v>579.99</v>
      </c>
      <c r="O99" s="30">
        <v>75</v>
      </c>
      <c r="P99" s="30">
        <v>580</v>
      </c>
      <c r="Q99" s="30">
        <v>584</v>
      </c>
      <c r="R99" s="30">
        <v>6</v>
      </c>
      <c r="S99" s="30" t="s">
        <v>108</v>
      </c>
      <c r="W99" s="30" t="s">
        <v>67</v>
      </c>
      <c r="X99" s="34">
        <v>0.0014000000000000002</v>
      </c>
      <c r="Z99" s="30" t="s">
        <v>114</v>
      </c>
      <c r="AA99" s="31">
        <v>154535</v>
      </c>
      <c r="AF99" s="30" t="s">
        <v>34</v>
      </c>
      <c r="AG99" s="34">
        <v>0.0403</v>
      </c>
    </row>
    <row r="100" spans="1:33" ht="12.75">
      <c r="A100" s="30">
        <v>14486</v>
      </c>
      <c r="B100" s="30" t="s">
        <v>116</v>
      </c>
      <c r="C100" s="30" t="s">
        <v>286</v>
      </c>
      <c r="D100" s="30">
        <v>18</v>
      </c>
      <c r="E100" s="30">
        <v>-2.37</v>
      </c>
      <c r="F100" s="31">
        <v>3800</v>
      </c>
      <c r="G100" s="31">
        <v>3711.51</v>
      </c>
      <c r="H100" s="31">
        <v>3701</v>
      </c>
      <c r="I100" s="31">
        <v>3701</v>
      </c>
      <c r="J100" s="31">
        <v>3709.7352</v>
      </c>
      <c r="K100" s="32">
        <v>71</v>
      </c>
      <c r="L100" s="31">
        <v>263272.02</v>
      </c>
      <c r="M100" s="33">
        <v>39007</v>
      </c>
      <c r="N100" s="30">
        <v>4199</v>
      </c>
      <c r="O100" s="30">
        <v>2200</v>
      </c>
      <c r="P100" s="30">
        <v>3110.5</v>
      </c>
      <c r="Q100" s="30">
        <v>4100</v>
      </c>
      <c r="R100" s="30">
        <v>6</v>
      </c>
      <c r="S100" s="30" t="s">
        <v>108</v>
      </c>
      <c r="W100" s="30" t="s">
        <v>155</v>
      </c>
      <c r="X100" s="34">
        <v>0.0019</v>
      </c>
      <c r="Z100" s="30" t="s">
        <v>25</v>
      </c>
      <c r="AA100" s="31">
        <v>149695.4</v>
      </c>
      <c r="AF100" s="30" t="s">
        <v>84</v>
      </c>
      <c r="AG100" s="34">
        <v>0.0454</v>
      </c>
    </row>
    <row r="101" spans="1:33" ht="12.75">
      <c r="A101" s="30">
        <v>598</v>
      </c>
      <c r="B101" s="30" t="s">
        <v>117</v>
      </c>
      <c r="C101" s="30" t="s">
        <v>287</v>
      </c>
      <c r="D101" s="30">
        <v>18</v>
      </c>
      <c r="E101" s="30">
        <v>-6.69</v>
      </c>
      <c r="F101" s="31">
        <v>261.5</v>
      </c>
      <c r="G101" s="31">
        <v>262</v>
      </c>
      <c r="H101" s="31">
        <v>215</v>
      </c>
      <c r="I101" s="31">
        <v>242</v>
      </c>
      <c r="J101" s="31">
        <v>243.9828</v>
      </c>
      <c r="K101" s="32">
        <v>6444</v>
      </c>
      <c r="L101" s="31">
        <v>1581033.37</v>
      </c>
      <c r="M101" s="33">
        <v>39021</v>
      </c>
      <c r="N101" s="30">
        <v>320</v>
      </c>
      <c r="O101" s="30">
        <v>70</v>
      </c>
      <c r="P101" s="30">
        <v>243</v>
      </c>
      <c r="Q101" s="30">
        <v>248.98</v>
      </c>
      <c r="R101" s="30">
        <v>6</v>
      </c>
      <c r="S101" s="30" t="s">
        <v>108</v>
      </c>
      <c r="W101" s="30" t="s">
        <v>77</v>
      </c>
      <c r="X101" s="34">
        <v>0.0052</v>
      </c>
      <c r="Z101" s="30" t="s">
        <v>49</v>
      </c>
      <c r="AA101" s="31">
        <v>130339.04</v>
      </c>
      <c r="AF101" s="30" t="s">
        <v>106</v>
      </c>
      <c r="AG101" s="34">
        <v>0.0493</v>
      </c>
    </row>
    <row r="102" spans="1:33" ht="12.75">
      <c r="A102" s="30">
        <v>9</v>
      </c>
      <c r="B102" s="30" t="s">
        <v>118</v>
      </c>
      <c r="C102" s="30" t="s">
        <v>288</v>
      </c>
      <c r="D102" s="30">
        <v>18</v>
      </c>
      <c r="E102" s="30">
        <v>-5.84</v>
      </c>
      <c r="F102" s="31">
        <v>178</v>
      </c>
      <c r="G102" s="31">
        <v>178</v>
      </c>
      <c r="H102" s="31">
        <v>160</v>
      </c>
      <c r="I102" s="31">
        <v>166.01</v>
      </c>
      <c r="J102" s="31">
        <v>167.5964</v>
      </c>
      <c r="K102" s="32">
        <v>5477</v>
      </c>
      <c r="L102" s="31">
        <v>943748.36</v>
      </c>
      <c r="M102" s="33">
        <v>39021</v>
      </c>
      <c r="N102" s="30">
        <v>224</v>
      </c>
      <c r="O102" s="30">
        <v>100.61</v>
      </c>
      <c r="P102" s="30">
        <v>166.01</v>
      </c>
      <c r="Q102" s="30">
        <v>170</v>
      </c>
      <c r="R102" s="30">
        <v>6</v>
      </c>
      <c r="S102" s="30" t="s">
        <v>108</v>
      </c>
      <c r="W102" s="30" t="s">
        <v>49</v>
      </c>
      <c r="X102" s="34">
        <v>0.0070999999999999995</v>
      </c>
      <c r="Z102" s="30" t="s">
        <v>71</v>
      </c>
      <c r="AA102" s="31">
        <v>113930.04</v>
      </c>
      <c r="AF102" s="30" t="s">
        <v>152</v>
      </c>
      <c r="AG102" s="34">
        <v>0.0546</v>
      </c>
    </row>
    <row r="103" spans="1:33" ht="12.75">
      <c r="A103" s="30">
        <v>450</v>
      </c>
      <c r="B103" s="30" t="s">
        <v>119</v>
      </c>
      <c r="C103" s="30" t="s">
        <v>289</v>
      </c>
      <c r="D103" s="30">
        <v>18</v>
      </c>
      <c r="E103" s="30">
        <v>-0.09</v>
      </c>
      <c r="F103" s="31">
        <v>30</v>
      </c>
      <c r="G103" s="31">
        <v>30</v>
      </c>
      <c r="H103" s="31">
        <v>29.9</v>
      </c>
      <c r="I103" s="31">
        <v>30</v>
      </c>
      <c r="J103" s="31">
        <v>29.971</v>
      </c>
      <c r="K103" s="32">
        <v>138</v>
      </c>
      <c r="L103" s="31">
        <v>4136</v>
      </c>
      <c r="M103" s="33">
        <v>39009</v>
      </c>
      <c r="N103" s="30">
        <v>75</v>
      </c>
      <c r="O103" s="30">
        <v>20</v>
      </c>
      <c r="Q103" s="30">
        <v>29.99</v>
      </c>
      <c r="R103" s="30">
        <v>6</v>
      </c>
      <c r="S103" s="30" t="s">
        <v>108</v>
      </c>
      <c r="W103" s="30" t="s">
        <v>128</v>
      </c>
      <c r="X103" s="34">
        <v>0.0096</v>
      </c>
      <c r="Z103" s="30" t="s">
        <v>141</v>
      </c>
      <c r="AA103" s="31">
        <v>110000</v>
      </c>
      <c r="AF103" s="30" t="s">
        <v>96</v>
      </c>
      <c r="AG103" s="34">
        <v>0.055999999999999994</v>
      </c>
    </row>
    <row r="104" spans="1:33" ht="12.75">
      <c r="A104" s="30">
        <v>74</v>
      </c>
      <c r="B104" s="30" t="s">
        <v>120</v>
      </c>
      <c r="C104" s="30" t="s">
        <v>290</v>
      </c>
      <c r="D104" s="30">
        <v>18</v>
      </c>
      <c r="E104" s="30">
        <v>2.03</v>
      </c>
      <c r="F104" s="31">
        <v>2495.9238</v>
      </c>
      <c r="G104" s="31">
        <v>2550</v>
      </c>
      <c r="H104" s="31">
        <v>2351</v>
      </c>
      <c r="I104" s="31">
        <v>2520</v>
      </c>
      <c r="J104" s="31">
        <v>2546.654</v>
      </c>
      <c r="K104" s="32">
        <v>15123</v>
      </c>
      <c r="L104" s="31">
        <v>37290769.37</v>
      </c>
      <c r="M104" s="33">
        <v>39021</v>
      </c>
      <c r="N104" s="30">
        <v>2600</v>
      </c>
      <c r="O104" s="30">
        <v>1850</v>
      </c>
      <c r="P104" s="30">
        <v>2520</v>
      </c>
      <c r="Q104" s="30">
        <v>2540</v>
      </c>
      <c r="R104" s="30">
        <v>6</v>
      </c>
      <c r="S104" s="30" t="s">
        <v>108</v>
      </c>
      <c r="W104" s="30" t="s">
        <v>50</v>
      </c>
      <c r="X104" s="34">
        <v>0.011899999999999999</v>
      </c>
      <c r="Z104" s="30" t="s">
        <v>52</v>
      </c>
      <c r="AA104" s="31">
        <v>108197.8</v>
      </c>
      <c r="AF104" s="30" t="s">
        <v>85</v>
      </c>
      <c r="AG104" s="34">
        <v>0.057800000000000004</v>
      </c>
    </row>
    <row r="105" spans="1:33" ht="12.75">
      <c r="A105" s="30">
        <v>719</v>
      </c>
      <c r="B105" s="30" t="s">
        <v>121</v>
      </c>
      <c r="C105" s="30" t="s">
        <v>291</v>
      </c>
      <c r="D105" s="30">
        <v>18</v>
      </c>
      <c r="E105" s="30">
        <v>0</v>
      </c>
      <c r="F105" s="31">
        <v>549.5415</v>
      </c>
      <c r="G105" s="31">
        <v>550</v>
      </c>
      <c r="H105" s="31">
        <v>540</v>
      </c>
      <c r="I105" s="31">
        <v>550</v>
      </c>
      <c r="J105" s="31">
        <v>549.4974</v>
      </c>
      <c r="K105" s="32">
        <v>398</v>
      </c>
      <c r="L105" s="31">
        <v>218700</v>
      </c>
      <c r="M105" s="33">
        <v>39010</v>
      </c>
      <c r="N105" s="30">
        <v>649.9</v>
      </c>
      <c r="O105" s="30">
        <v>305</v>
      </c>
      <c r="P105" s="30">
        <v>415</v>
      </c>
      <c r="Q105" s="30">
        <v>550</v>
      </c>
      <c r="R105" s="30">
        <v>6</v>
      </c>
      <c r="S105" s="30" t="s">
        <v>108</v>
      </c>
      <c r="W105" s="30" t="s">
        <v>140</v>
      </c>
      <c r="X105" s="34">
        <v>0.0138</v>
      </c>
      <c r="Z105" s="30" t="s">
        <v>135</v>
      </c>
      <c r="AA105" s="31">
        <v>82565</v>
      </c>
      <c r="AF105" s="30" t="s">
        <v>129</v>
      </c>
      <c r="AG105" s="34">
        <v>0.058899999999999994</v>
      </c>
    </row>
    <row r="106" spans="1:33" ht="12.75">
      <c r="A106" s="30">
        <v>342</v>
      </c>
      <c r="B106" s="30" t="s">
        <v>122</v>
      </c>
      <c r="C106" s="30" t="s">
        <v>292</v>
      </c>
      <c r="D106" s="30">
        <v>18</v>
      </c>
      <c r="E106" s="30">
        <v>-3.33</v>
      </c>
      <c r="F106" s="31">
        <v>300</v>
      </c>
      <c r="G106" s="31">
        <v>299.99</v>
      </c>
      <c r="H106" s="31">
        <v>290</v>
      </c>
      <c r="I106" s="31">
        <v>290</v>
      </c>
      <c r="J106" s="31">
        <v>290</v>
      </c>
      <c r="K106" s="32">
        <v>243</v>
      </c>
      <c r="L106" s="31">
        <v>70699.77</v>
      </c>
      <c r="M106" s="33">
        <v>39016</v>
      </c>
      <c r="N106" s="30">
        <v>330</v>
      </c>
      <c r="O106" s="30">
        <v>175</v>
      </c>
      <c r="P106" s="30">
        <v>206</v>
      </c>
      <c r="Q106" s="30">
        <v>295</v>
      </c>
      <c r="R106" s="30">
        <v>6</v>
      </c>
      <c r="S106" s="30" t="s">
        <v>108</v>
      </c>
      <c r="W106" s="30" t="s">
        <v>41</v>
      </c>
      <c r="X106" s="34">
        <v>0.018799999999999997</v>
      </c>
      <c r="Z106" s="30" t="s">
        <v>126</v>
      </c>
      <c r="AA106" s="31">
        <v>73141.91</v>
      </c>
      <c r="AF106" s="30" t="s">
        <v>37</v>
      </c>
      <c r="AG106" s="34">
        <v>0.0625</v>
      </c>
    </row>
    <row r="107" spans="1:33" ht="12.75">
      <c r="A107" s="30">
        <v>11</v>
      </c>
      <c r="B107" s="30" t="s">
        <v>123</v>
      </c>
      <c r="C107" s="30" t="s">
        <v>293</v>
      </c>
      <c r="D107" s="30">
        <v>18</v>
      </c>
      <c r="E107" s="30">
        <v>-7.01</v>
      </c>
      <c r="F107" s="31">
        <v>285</v>
      </c>
      <c r="G107" s="31">
        <v>285</v>
      </c>
      <c r="H107" s="31">
        <v>240</v>
      </c>
      <c r="I107" s="31">
        <v>265</v>
      </c>
      <c r="J107" s="31">
        <v>265</v>
      </c>
      <c r="K107" s="32">
        <v>3212</v>
      </c>
      <c r="L107" s="31">
        <v>857544.64</v>
      </c>
      <c r="M107" s="33">
        <v>39021</v>
      </c>
      <c r="N107" s="30">
        <v>300</v>
      </c>
      <c r="O107" s="30">
        <v>176.1</v>
      </c>
      <c r="P107" s="30">
        <v>258.02</v>
      </c>
      <c r="Q107" s="30">
        <v>269.99</v>
      </c>
      <c r="R107" s="30">
        <v>6</v>
      </c>
      <c r="S107" s="30" t="s">
        <v>108</v>
      </c>
      <c r="W107" s="30" t="s">
        <v>120</v>
      </c>
      <c r="X107" s="34">
        <v>0.0203</v>
      </c>
      <c r="Z107" s="30" t="s">
        <v>122</v>
      </c>
      <c r="AA107" s="31">
        <v>70699.77</v>
      </c>
      <c r="AF107" s="30" t="s">
        <v>146</v>
      </c>
      <c r="AG107" s="34">
        <v>0.0653</v>
      </c>
    </row>
    <row r="108" spans="1:33" ht="12.75">
      <c r="A108" s="30">
        <v>484</v>
      </c>
      <c r="B108" s="30" t="s">
        <v>124</v>
      </c>
      <c r="C108" s="30" t="s">
        <v>294</v>
      </c>
      <c r="D108" s="30">
        <v>18</v>
      </c>
      <c r="E108" s="30">
        <v>-9.5</v>
      </c>
      <c r="F108" s="31">
        <v>442</v>
      </c>
      <c r="G108" s="31">
        <v>450</v>
      </c>
      <c r="H108" s="31">
        <v>400</v>
      </c>
      <c r="I108" s="31">
        <v>400</v>
      </c>
      <c r="J108" s="31">
        <v>400</v>
      </c>
      <c r="K108" s="32">
        <v>383</v>
      </c>
      <c r="L108" s="31">
        <v>168606.02</v>
      </c>
      <c r="M108" s="33">
        <v>39017</v>
      </c>
      <c r="N108" s="30">
        <v>580</v>
      </c>
      <c r="O108" s="30">
        <v>300.01</v>
      </c>
      <c r="P108" s="30">
        <v>430</v>
      </c>
      <c r="Q108" s="30">
        <v>460</v>
      </c>
      <c r="R108" s="30">
        <v>6</v>
      </c>
      <c r="S108" s="30" t="s">
        <v>108</v>
      </c>
      <c r="W108" s="30" t="s">
        <v>90</v>
      </c>
      <c r="X108" s="34">
        <v>0.021400000000000002</v>
      </c>
      <c r="Z108" s="30" t="s">
        <v>54</v>
      </c>
      <c r="AA108" s="31">
        <v>62932.84</v>
      </c>
      <c r="AF108" s="30" t="s">
        <v>39</v>
      </c>
      <c r="AG108" s="34">
        <v>0.06849999999999999</v>
      </c>
    </row>
    <row r="109" spans="1:33" ht="12.75">
      <c r="A109" s="30">
        <v>14503</v>
      </c>
      <c r="B109" s="30" t="s">
        <v>125</v>
      </c>
      <c r="C109" s="30" t="s">
        <v>295</v>
      </c>
      <c r="D109" s="30">
        <v>18</v>
      </c>
      <c r="E109" s="30">
        <v>3.57</v>
      </c>
      <c r="F109" s="31">
        <v>5255</v>
      </c>
      <c r="G109" s="31">
        <v>5500</v>
      </c>
      <c r="H109" s="31">
        <v>4905</v>
      </c>
      <c r="I109" s="31">
        <v>5500</v>
      </c>
      <c r="J109" s="31">
        <v>5442.8571</v>
      </c>
      <c r="K109" s="32">
        <v>31</v>
      </c>
      <c r="L109" s="31">
        <v>160167</v>
      </c>
      <c r="M109" s="33">
        <v>39020</v>
      </c>
      <c r="N109" s="30">
        <v>6750</v>
      </c>
      <c r="O109" s="30">
        <v>2800</v>
      </c>
      <c r="P109" s="30">
        <v>5000.1</v>
      </c>
      <c r="Q109" s="30">
        <v>5490</v>
      </c>
      <c r="R109" s="30">
        <v>6</v>
      </c>
      <c r="S109" s="30" t="s">
        <v>108</v>
      </c>
      <c r="W109" s="30" t="s">
        <v>100</v>
      </c>
      <c r="X109" s="34">
        <v>0.0227</v>
      </c>
      <c r="Z109" s="30" t="s">
        <v>29</v>
      </c>
      <c r="AA109" s="31">
        <v>55379.45</v>
      </c>
      <c r="AF109" s="30" t="s">
        <v>153</v>
      </c>
      <c r="AG109" s="34">
        <v>0.0699</v>
      </c>
    </row>
    <row r="110" spans="1:33" ht="12.75">
      <c r="A110" s="30">
        <v>504</v>
      </c>
      <c r="B110" s="30" t="s">
        <v>126</v>
      </c>
      <c r="C110" s="30" t="s">
        <v>296</v>
      </c>
      <c r="D110" s="30">
        <v>18</v>
      </c>
      <c r="E110" s="30">
        <v>-11.11</v>
      </c>
      <c r="F110" s="31">
        <v>180.01</v>
      </c>
      <c r="G110" s="31">
        <v>180.01</v>
      </c>
      <c r="H110" s="31">
        <v>156.05</v>
      </c>
      <c r="I110" s="31">
        <v>160</v>
      </c>
      <c r="J110" s="31">
        <v>160</v>
      </c>
      <c r="K110" s="32">
        <v>438</v>
      </c>
      <c r="L110" s="31">
        <v>73141.91</v>
      </c>
      <c r="M110" s="33">
        <v>39021</v>
      </c>
      <c r="N110" s="30">
        <v>300</v>
      </c>
      <c r="O110" s="30">
        <v>100</v>
      </c>
      <c r="P110" s="30">
        <v>156.05</v>
      </c>
      <c r="Q110" s="30">
        <v>175</v>
      </c>
      <c r="R110" s="30">
        <v>6</v>
      </c>
      <c r="S110" s="30" t="s">
        <v>108</v>
      </c>
      <c r="W110" s="30" t="s">
        <v>109</v>
      </c>
      <c r="X110" s="34">
        <v>0.024</v>
      </c>
      <c r="Z110" s="30" t="s">
        <v>113</v>
      </c>
      <c r="AA110" s="31">
        <v>54109.6</v>
      </c>
      <c r="AF110" s="30" t="s">
        <v>33</v>
      </c>
      <c r="AG110" s="34">
        <v>0.0741</v>
      </c>
    </row>
    <row r="111" spans="1:33" ht="12.75">
      <c r="A111" s="30">
        <v>473</v>
      </c>
      <c r="B111" s="30" t="s">
        <v>127</v>
      </c>
      <c r="C111" s="30" t="s">
        <v>297</v>
      </c>
      <c r="D111" s="30">
        <v>18</v>
      </c>
      <c r="E111" s="30">
        <v>-1.61</v>
      </c>
      <c r="F111" s="31">
        <v>310</v>
      </c>
      <c r="G111" s="31">
        <v>305</v>
      </c>
      <c r="H111" s="31">
        <v>290.2</v>
      </c>
      <c r="I111" s="31">
        <v>305</v>
      </c>
      <c r="J111" s="31">
        <v>305</v>
      </c>
      <c r="K111" s="32">
        <v>549</v>
      </c>
      <c r="L111" s="31">
        <v>164167.1</v>
      </c>
      <c r="M111" s="33">
        <v>39016</v>
      </c>
      <c r="N111" s="30">
        <v>393</v>
      </c>
      <c r="O111" s="30">
        <v>275</v>
      </c>
      <c r="P111" s="30">
        <v>290.01</v>
      </c>
      <c r="Q111" s="30">
        <v>305</v>
      </c>
      <c r="R111" s="30">
        <v>6</v>
      </c>
      <c r="S111" s="30" t="s">
        <v>108</v>
      </c>
      <c r="W111" s="30" t="s">
        <v>55</v>
      </c>
      <c r="X111" s="34">
        <v>0.0246</v>
      </c>
      <c r="Z111" s="30" t="s">
        <v>64</v>
      </c>
      <c r="AA111" s="31">
        <v>51939.73</v>
      </c>
      <c r="AF111" s="30" t="s">
        <v>78</v>
      </c>
      <c r="AG111" s="34">
        <v>0.0796</v>
      </c>
    </row>
    <row r="112" spans="1:33" ht="12.75">
      <c r="A112" s="30">
        <v>318</v>
      </c>
      <c r="B112" s="30" t="s">
        <v>128</v>
      </c>
      <c r="C112" s="30" t="s">
        <v>298</v>
      </c>
      <c r="D112" s="30">
        <v>18</v>
      </c>
      <c r="E112" s="30">
        <v>0.96</v>
      </c>
      <c r="F112" s="31">
        <v>940.8939</v>
      </c>
      <c r="G112" s="31">
        <v>1000</v>
      </c>
      <c r="H112" s="31">
        <v>873.1</v>
      </c>
      <c r="I112" s="31">
        <v>950</v>
      </c>
      <c r="J112" s="31">
        <v>950</v>
      </c>
      <c r="K112" s="32">
        <v>1407</v>
      </c>
      <c r="L112" s="31">
        <v>1322150.25</v>
      </c>
      <c r="M112" s="33">
        <v>39021</v>
      </c>
      <c r="N112" s="30">
        <v>1118.99</v>
      </c>
      <c r="O112" s="30">
        <v>610.01</v>
      </c>
      <c r="P112" s="30">
        <v>932</v>
      </c>
      <c r="Q112" s="30">
        <v>950</v>
      </c>
      <c r="R112" s="30">
        <v>6</v>
      </c>
      <c r="S112" s="30" t="s">
        <v>108</v>
      </c>
      <c r="W112" s="30" t="s">
        <v>42</v>
      </c>
      <c r="X112" s="34">
        <v>0.0305</v>
      </c>
      <c r="Z112" s="30" t="s">
        <v>96</v>
      </c>
      <c r="AA112" s="31">
        <v>48106.95</v>
      </c>
      <c r="AF112" s="30" t="s">
        <v>158</v>
      </c>
      <c r="AG112" s="34">
        <v>0.08689999999999999</v>
      </c>
    </row>
    <row r="113" spans="1:33" ht="12.75">
      <c r="A113" s="30">
        <v>319</v>
      </c>
      <c r="B113" s="30" t="s">
        <v>129</v>
      </c>
      <c r="C113" s="30" t="s">
        <v>299</v>
      </c>
      <c r="D113" s="30">
        <v>18</v>
      </c>
      <c r="E113" s="30">
        <v>5.89</v>
      </c>
      <c r="F113" s="31">
        <v>661.01</v>
      </c>
      <c r="G113" s="31">
        <v>746</v>
      </c>
      <c r="H113" s="31">
        <v>602</v>
      </c>
      <c r="I113" s="31">
        <v>700</v>
      </c>
      <c r="J113" s="31">
        <v>700</v>
      </c>
      <c r="K113" s="32">
        <v>741</v>
      </c>
      <c r="L113" s="31">
        <v>518742.28</v>
      </c>
      <c r="M113" s="33">
        <v>39021</v>
      </c>
      <c r="N113" s="30">
        <v>1000</v>
      </c>
      <c r="O113" s="30">
        <v>300</v>
      </c>
      <c r="P113" s="30">
        <v>601.01</v>
      </c>
      <c r="Q113" s="30">
        <v>698.49</v>
      </c>
      <c r="R113" s="30">
        <v>6</v>
      </c>
      <c r="S113" s="30" t="s">
        <v>108</v>
      </c>
      <c r="W113" s="30" t="s">
        <v>70</v>
      </c>
      <c r="X113" s="34">
        <v>0.030600000000000002</v>
      </c>
      <c r="Z113" s="30" t="s">
        <v>41</v>
      </c>
      <c r="AA113" s="31">
        <v>47783.13</v>
      </c>
      <c r="AF113" s="30" t="s">
        <v>136</v>
      </c>
      <c r="AG113" s="34">
        <v>0.08900000000000001</v>
      </c>
    </row>
    <row r="114" spans="1:33" ht="12.75">
      <c r="A114" s="30">
        <v>14487</v>
      </c>
      <c r="B114" s="30" t="s">
        <v>130</v>
      </c>
      <c r="C114" s="30" t="s">
        <v>300</v>
      </c>
      <c r="D114" s="30">
        <v>18</v>
      </c>
      <c r="E114" s="30">
        <v>91.59</v>
      </c>
      <c r="F114" s="31">
        <v>6050</v>
      </c>
      <c r="G114" s="31">
        <v>13000</v>
      </c>
      <c r="H114" s="31">
        <v>6399</v>
      </c>
      <c r="I114" s="31">
        <v>11580</v>
      </c>
      <c r="J114" s="31">
        <v>11591.4509</v>
      </c>
      <c r="K114" s="32">
        <v>801</v>
      </c>
      <c r="L114" s="31">
        <v>8981884.58</v>
      </c>
      <c r="M114" s="33">
        <v>39020</v>
      </c>
      <c r="N114" s="30">
        <v>13000</v>
      </c>
      <c r="O114" s="30">
        <v>2200</v>
      </c>
      <c r="P114" s="30">
        <v>11580</v>
      </c>
      <c r="Q114" s="30">
        <v>11650</v>
      </c>
      <c r="R114" s="30">
        <v>6</v>
      </c>
      <c r="S114" s="30" t="s">
        <v>108</v>
      </c>
      <c r="W114" s="30" t="s">
        <v>66</v>
      </c>
      <c r="X114" s="34">
        <v>0.0321</v>
      </c>
      <c r="Z114" s="30" t="s">
        <v>75</v>
      </c>
      <c r="AA114" s="31">
        <v>47127.12</v>
      </c>
      <c r="AF114" s="30" t="s">
        <v>98</v>
      </c>
      <c r="AG114" s="34">
        <v>0.0978</v>
      </c>
    </row>
    <row r="115" spans="1:33" ht="12.75">
      <c r="A115" s="30">
        <v>14571</v>
      </c>
      <c r="B115" s="30" t="s">
        <v>131</v>
      </c>
      <c r="C115" s="30" t="s">
        <v>301</v>
      </c>
      <c r="D115" s="30">
        <v>18</v>
      </c>
      <c r="G115" s="31">
        <v>215</v>
      </c>
      <c r="H115" s="31">
        <v>215</v>
      </c>
      <c r="I115" s="31">
        <v>215</v>
      </c>
      <c r="J115" s="31">
        <v>215</v>
      </c>
      <c r="K115" s="32">
        <v>13512</v>
      </c>
      <c r="L115" s="31">
        <v>2905080</v>
      </c>
      <c r="N115" s="30">
        <v>215</v>
      </c>
      <c r="O115" s="30">
        <v>215</v>
      </c>
      <c r="R115" s="30">
        <v>6</v>
      </c>
      <c r="S115" s="30" t="s">
        <v>108</v>
      </c>
      <c r="W115" s="30" t="s">
        <v>113</v>
      </c>
      <c r="X115" s="34">
        <v>0.0333</v>
      </c>
      <c r="Z115" s="30" t="s">
        <v>142</v>
      </c>
      <c r="AA115" s="31">
        <v>46500.1</v>
      </c>
      <c r="AF115" s="30" t="s">
        <v>162</v>
      </c>
      <c r="AG115" s="34">
        <v>0.10949999999999999</v>
      </c>
    </row>
    <row r="116" spans="1:33" ht="12.75">
      <c r="A116" s="30">
        <v>583</v>
      </c>
      <c r="B116" s="30" t="s">
        <v>132</v>
      </c>
      <c r="C116" s="30" t="s">
        <v>302</v>
      </c>
      <c r="D116" s="30">
        <v>18</v>
      </c>
      <c r="E116" s="30">
        <v>13.29</v>
      </c>
      <c r="F116" s="31">
        <v>315</v>
      </c>
      <c r="G116" s="31">
        <v>370</v>
      </c>
      <c r="H116" s="31">
        <v>295</v>
      </c>
      <c r="I116" s="31">
        <v>370</v>
      </c>
      <c r="J116" s="31">
        <v>356.8673</v>
      </c>
      <c r="K116" s="32">
        <v>33876</v>
      </c>
      <c r="L116" s="31">
        <v>10905446.06</v>
      </c>
      <c r="M116" s="33">
        <v>39021</v>
      </c>
      <c r="N116" s="30">
        <v>410</v>
      </c>
      <c r="O116" s="30">
        <v>160.01</v>
      </c>
      <c r="P116" s="30">
        <v>370</v>
      </c>
      <c r="Q116" s="30">
        <v>380</v>
      </c>
      <c r="R116" s="30">
        <v>6</v>
      </c>
      <c r="S116" s="30" t="s">
        <v>108</v>
      </c>
      <c r="W116" s="30" t="s">
        <v>125</v>
      </c>
      <c r="X116" s="34">
        <v>0.035699999999999996</v>
      </c>
      <c r="Z116" s="30" t="s">
        <v>110</v>
      </c>
      <c r="AA116" s="31">
        <v>42499.9</v>
      </c>
      <c r="AF116" s="30" t="s">
        <v>60</v>
      </c>
      <c r="AG116" s="34">
        <v>0.12689999999999999</v>
      </c>
    </row>
    <row r="117" spans="1:33" ht="12.75">
      <c r="A117" s="30">
        <v>142</v>
      </c>
      <c r="B117" s="30" t="s">
        <v>133</v>
      </c>
      <c r="C117" s="30" t="s">
        <v>303</v>
      </c>
      <c r="D117" s="30">
        <v>18</v>
      </c>
      <c r="E117" s="30">
        <v>-5.58</v>
      </c>
      <c r="F117" s="31">
        <v>255</v>
      </c>
      <c r="G117" s="31">
        <v>269.99</v>
      </c>
      <c r="H117" s="31">
        <v>230.01</v>
      </c>
      <c r="I117" s="31">
        <v>266.99</v>
      </c>
      <c r="J117" s="31">
        <v>240.7515</v>
      </c>
      <c r="K117" s="32">
        <v>626</v>
      </c>
      <c r="L117" s="31">
        <v>154644.12</v>
      </c>
      <c r="M117" s="33">
        <v>39016</v>
      </c>
      <c r="N117" s="30">
        <v>398.99</v>
      </c>
      <c r="O117" s="30">
        <v>100</v>
      </c>
      <c r="P117" s="30">
        <v>220.05</v>
      </c>
      <c r="Q117" s="30">
        <v>265</v>
      </c>
      <c r="R117" s="30">
        <v>6</v>
      </c>
      <c r="S117" s="30" t="s">
        <v>108</v>
      </c>
      <c r="W117" s="30" t="s">
        <v>43</v>
      </c>
      <c r="X117" s="34">
        <v>0.0384</v>
      </c>
      <c r="Z117" s="30" t="s">
        <v>44</v>
      </c>
      <c r="AA117" s="31">
        <v>31263.03</v>
      </c>
      <c r="AF117" s="30" t="s">
        <v>132</v>
      </c>
      <c r="AG117" s="34">
        <v>0.1329</v>
      </c>
    </row>
    <row r="118" spans="1:33" ht="12.75">
      <c r="A118" s="30">
        <v>14518</v>
      </c>
      <c r="B118" s="30" t="s">
        <v>134</v>
      </c>
      <c r="C118" s="30" t="s">
        <v>304</v>
      </c>
      <c r="D118" s="30">
        <v>18</v>
      </c>
      <c r="E118" s="30">
        <v>-45</v>
      </c>
      <c r="F118" s="31">
        <v>411</v>
      </c>
      <c r="G118" s="31">
        <v>226.01</v>
      </c>
      <c r="H118" s="31">
        <v>226.01</v>
      </c>
      <c r="I118" s="31">
        <v>226.01</v>
      </c>
      <c r="J118" s="31">
        <v>226.01</v>
      </c>
      <c r="K118" s="32">
        <v>27</v>
      </c>
      <c r="L118" s="31">
        <v>6102.27</v>
      </c>
      <c r="M118" s="33">
        <v>38881</v>
      </c>
      <c r="N118" s="30">
        <v>650</v>
      </c>
      <c r="O118" s="30">
        <v>226.01</v>
      </c>
      <c r="P118" s="30">
        <v>226.01</v>
      </c>
      <c r="Q118" s="30">
        <v>470</v>
      </c>
      <c r="R118" s="30">
        <v>6</v>
      </c>
      <c r="S118" s="30" t="s">
        <v>108</v>
      </c>
      <c r="W118" s="30" t="s">
        <v>46</v>
      </c>
      <c r="X118" s="34">
        <v>0.0387</v>
      </c>
      <c r="Z118" s="30" t="s">
        <v>157</v>
      </c>
      <c r="AA118" s="31">
        <v>28636.74</v>
      </c>
      <c r="AF118" s="30" t="s">
        <v>139</v>
      </c>
      <c r="AG118" s="34">
        <v>0.134</v>
      </c>
    </row>
    <row r="119" spans="1:33" ht="12.75">
      <c r="A119" s="30">
        <v>369</v>
      </c>
      <c r="B119" s="30" t="s">
        <v>135</v>
      </c>
      <c r="C119" s="30" t="s">
        <v>305</v>
      </c>
      <c r="D119" s="30">
        <v>18</v>
      </c>
      <c r="E119" s="30">
        <v>-13.57</v>
      </c>
      <c r="F119" s="31">
        <v>700</v>
      </c>
      <c r="G119" s="31">
        <v>605</v>
      </c>
      <c r="H119" s="31">
        <v>600</v>
      </c>
      <c r="I119" s="31">
        <v>605</v>
      </c>
      <c r="J119" s="31">
        <v>605</v>
      </c>
      <c r="K119" s="32">
        <v>137</v>
      </c>
      <c r="L119" s="31">
        <v>82565</v>
      </c>
      <c r="M119" s="33">
        <v>39006</v>
      </c>
      <c r="N119" s="30">
        <v>950</v>
      </c>
      <c r="O119" s="30">
        <v>420</v>
      </c>
      <c r="P119" s="30">
        <v>605</v>
      </c>
      <c r="Q119" s="30">
        <v>698</v>
      </c>
      <c r="R119" s="30">
        <v>6</v>
      </c>
      <c r="S119" s="30" t="s">
        <v>108</v>
      </c>
      <c r="W119" s="30" t="s">
        <v>34</v>
      </c>
      <c r="X119" s="34">
        <v>0.0403</v>
      </c>
      <c r="Z119" s="30" t="s">
        <v>145</v>
      </c>
      <c r="AA119" s="31">
        <v>22380</v>
      </c>
      <c r="AF119" s="30" t="s">
        <v>94</v>
      </c>
      <c r="AG119" s="34">
        <v>0.1575</v>
      </c>
    </row>
    <row r="120" spans="1:33" ht="12.75">
      <c r="A120" s="30">
        <v>370</v>
      </c>
      <c r="B120" s="30" t="s">
        <v>136</v>
      </c>
      <c r="C120" s="30" t="s">
        <v>306</v>
      </c>
      <c r="D120" s="30">
        <v>18</v>
      </c>
      <c r="E120" s="30">
        <v>8.9</v>
      </c>
      <c r="F120" s="31">
        <v>3895</v>
      </c>
      <c r="G120" s="31">
        <v>4300</v>
      </c>
      <c r="H120" s="31">
        <v>3700.01</v>
      </c>
      <c r="I120" s="31">
        <v>4250</v>
      </c>
      <c r="J120" s="31">
        <v>4241.6666</v>
      </c>
      <c r="K120" s="32">
        <v>1865</v>
      </c>
      <c r="L120" s="31">
        <v>7829410.75</v>
      </c>
      <c r="M120" s="33">
        <v>39016</v>
      </c>
      <c r="N120" s="30">
        <v>4699.99</v>
      </c>
      <c r="O120" s="30">
        <v>2010</v>
      </c>
      <c r="P120" s="30">
        <v>4200</v>
      </c>
      <c r="Q120" s="30">
        <v>4380</v>
      </c>
      <c r="R120" s="30">
        <v>6</v>
      </c>
      <c r="S120" s="30" t="s">
        <v>108</v>
      </c>
      <c r="W120" s="30" t="s">
        <v>84</v>
      </c>
      <c r="X120" s="34">
        <v>0.0454</v>
      </c>
      <c r="Z120" s="30" t="s">
        <v>149</v>
      </c>
      <c r="AA120" s="31">
        <v>21000</v>
      </c>
      <c r="AF120" s="30" t="s">
        <v>110</v>
      </c>
      <c r="AG120" s="34">
        <v>0.24989999999999998</v>
      </c>
    </row>
    <row r="121" spans="1:33" ht="12.75">
      <c r="A121" s="30">
        <v>647</v>
      </c>
      <c r="B121" s="30" t="s">
        <v>137</v>
      </c>
      <c r="C121" s="30" t="s">
        <v>307</v>
      </c>
      <c r="D121" s="30">
        <v>18</v>
      </c>
      <c r="E121" s="30">
        <v>-1.59</v>
      </c>
      <c r="F121" s="31">
        <v>275.2866</v>
      </c>
      <c r="G121" s="31">
        <v>285</v>
      </c>
      <c r="H121" s="31">
        <v>261.01</v>
      </c>
      <c r="I121" s="31">
        <v>270.11</v>
      </c>
      <c r="J121" s="31">
        <v>270.9059</v>
      </c>
      <c r="K121" s="32">
        <v>32185</v>
      </c>
      <c r="L121" s="31">
        <v>8868596.81</v>
      </c>
      <c r="M121" s="33">
        <v>39021</v>
      </c>
      <c r="N121" s="30">
        <v>440</v>
      </c>
      <c r="O121" s="30">
        <v>153.22</v>
      </c>
      <c r="P121" s="30">
        <v>270.11</v>
      </c>
      <c r="Q121" s="30">
        <v>272.9</v>
      </c>
      <c r="R121" s="30">
        <v>6</v>
      </c>
      <c r="S121" s="30" t="s">
        <v>108</v>
      </c>
      <c r="W121" s="30" t="s">
        <v>106</v>
      </c>
      <c r="X121" s="34">
        <v>0.0493</v>
      </c>
      <c r="Z121" s="30" t="s">
        <v>158</v>
      </c>
      <c r="AA121" s="31">
        <v>19250</v>
      </c>
      <c r="AF121" s="30" t="s">
        <v>145</v>
      </c>
      <c r="AG121" s="34">
        <v>0.25489999999999996</v>
      </c>
    </row>
    <row r="122" spans="1:33" ht="12.75">
      <c r="A122" s="30">
        <v>150</v>
      </c>
      <c r="B122" s="30" t="s">
        <v>138</v>
      </c>
      <c r="C122" s="30" t="s">
        <v>308</v>
      </c>
      <c r="D122" s="30">
        <v>18</v>
      </c>
      <c r="E122" s="30">
        <v>0</v>
      </c>
      <c r="F122" s="31">
        <v>3800.375</v>
      </c>
      <c r="G122" s="31">
        <v>3820</v>
      </c>
      <c r="H122" s="31">
        <v>3570.01</v>
      </c>
      <c r="I122" s="31">
        <v>3800</v>
      </c>
      <c r="J122" s="31">
        <v>3800</v>
      </c>
      <c r="K122" s="32">
        <v>584</v>
      </c>
      <c r="L122" s="31">
        <v>2212052.05</v>
      </c>
      <c r="M122" s="33">
        <v>39020</v>
      </c>
      <c r="N122" s="30">
        <v>4050</v>
      </c>
      <c r="O122" s="30">
        <v>2655.01</v>
      </c>
      <c r="P122" s="30">
        <v>3800</v>
      </c>
      <c r="Q122" s="30">
        <v>3819.99</v>
      </c>
      <c r="R122" s="30">
        <v>6</v>
      </c>
      <c r="S122" s="30" t="s">
        <v>108</v>
      </c>
      <c r="W122" s="30" t="s">
        <v>152</v>
      </c>
      <c r="X122" s="34">
        <v>0.0546</v>
      </c>
      <c r="Z122" s="30" t="s">
        <v>85</v>
      </c>
      <c r="AA122" s="31">
        <v>19200</v>
      </c>
      <c r="AF122" s="30" t="s">
        <v>115</v>
      </c>
      <c r="AG122" s="34">
        <v>0.2581</v>
      </c>
    </row>
    <row r="123" spans="1:33" ht="12.75">
      <c r="A123" s="30">
        <v>606</v>
      </c>
      <c r="B123" s="30" t="s">
        <v>139</v>
      </c>
      <c r="C123" s="30" t="s">
        <v>309</v>
      </c>
      <c r="D123" s="30">
        <v>18</v>
      </c>
      <c r="E123" s="30">
        <v>13.4</v>
      </c>
      <c r="F123" s="31">
        <v>514.0579</v>
      </c>
      <c r="G123" s="31">
        <v>588</v>
      </c>
      <c r="H123" s="31">
        <v>470</v>
      </c>
      <c r="I123" s="31">
        <v>588</v>
      </c>
      <c r="J123" s="31">
        <v>582.9638</v>
      </c>
      <c r="K123" s="32">
        <v>4172</v>
      </c>
      <c r="L123" s="31">
        <v>2234523.06</v>
      </c>
      <c r="M123" s="33">
        <v>39021</v>
      </c>
      <c r="N123" s="30">
        <v>588</v>
      </c>
      <c r="O123" s="30">
        <v>245</v>
      </c>
      <c r="P123" s="30">
        <v>580</v>
      </c>
      <c r="Q123" s="30">
        <v>587</v>
      </c>
      <c r="R123" s="30">
        <v>6</v>
      </c>
      <c r="S123" s="30" t="s">
        <v>108</v>
      </c>
      <c r="W123" s="30" t="s">
        <v>96</v>
      </c>
      <c r="X123" s="34">
        <v>0.055999999999999994</v>
      </c>
      <c r="Z123" s="30" t="s">
        <v>60</v>
      </c>
      <c r="AA123" s="31">
        <v>17118.81</v>
      </c>
      <c r="AF123" s="30" t="s">
        <v>150</v>
      </c>
      <c r="AG123" s="34">
        <v>0.282</v>
      </c>
    </row>
    <row r="124" spans="1:33" ht="12.75">
      <c r="A124" s="30">
        <v>14455</v>
      </c>
      <c r="B124" s="30" t="s">
        <v>140</v>
      </c>
      <c r="C124" s="30" t="s">
        <v>310</v>
      </c>
      <c r="D124" s="30">
        <v>18</v>
      </c>
      <c r="E124" s="30">
        <v>1.38</v>
      </c>
      <c r="F124" s="31">
        <v>321.6102</v>
      </c>
      <c r="G124" s="31">
        <v>336</v>
      </c>
      <c r="H124" s="31">
        <v>300</v>
      </c>
      <c r="I124" s="31">
        <v>328</v>
      </c>
      <c r="J124" s="31">
        <v>326.0614</v>
      </c>
      <c r="K124" s="32">
        <v>17887</v>
      </c>
      <c r="L124" s="31">
        <v>5659002.63</v>
      </c>
      <c r="M124" s="33">
        <v>39021</v>
      </c>
      <c r="N124" s="30">
        <v>345</v>
      </c>
      <c r="O124" s="30">
        <v>157</v>
      </c>
      <c r="P124" s="30">
        <v>325</v>
      </c>
      <c r="Q124" s="30">
        <v>328</v>
      </c>
      <c r="R124" s="30">
        <v>6</v>
      </c>
      <c r="S124" s="30" t="s">
        <v>108</v>
      </c>
      <c r="W124" s="30" t="s">
        <v>85</v>
      </c>
      <c r="X124" s="34">
        <v>0.057800000000000004</v>
      </c>
      <c r="Z124" s="30" t="s">
        <v>45</v>
      </c>
      <c r="AA124" s="31">
        <v>13379.52</v>
      </c>
      <c r="AF124" s="30" t="s">
        <v>130</v>
      </c>
      <c r="AG124" s="34">
        <v>0.9159</v>
      </c>
    </row>
    <row r="125" spans="1:33" ht="12.75">
      <c r="A125" s="30">
        <v>14293</v>
      </c>
      <c r="B125" s="30" t="s">
        <v>141</v>
      </c>
      <c r="C125" s="30" t="s">
        <v>311</v>
      </c>
      <c r="D125" s="30">
        <v>18</v>
      </c>
      <c r="E125" s="30">
        <v>150</v>
      </c>
      <c r="F125" s="31">
        <v>100</v>
      </c>
      <c r="G125" s="31">
        <v>250</v>
      </c>
      <c r="H125" s="31">
        <v>250</v>
      </c>
      <c r="I125" s="31">
        <v>250</v>
      </c>
      <c r="J125" s="31">
        <v>250</v>
      </c>
      <c r="K125" s="32">
        <v>440</v>
      </c>
      <c r="L125" s="31">
        <v>110000</v>
      </c>
      <c r="M125" s="33">
        <v>38755</v>
      </c>
      <c r="N125" s="30">
        <v>250</v>
      </c>
      <c r="O125" s="30">
        <v>100</v>
      </c>
      <c r="R125" s="30">
        <v>6</v>
      </c>
      <c r="S125" s="30" t="s">
        <v>108</v>
      </c>
      <c r="W125" s="30" t="s">
        <v>129</v>
      </c>
      <c r="X125" s="34">
        <v>0.058899999999999994</v>
      </c>
      <c r="Z125" s="30" t="s">
        <v>160</v>
      </c>
      <c r="AA125" s="31">
        <v>12500</v>
      </c>
      <c r="AF125" s="30" t="s">
        <v>79</v>
      </c>
      <c r="AG125" s="34">
        <v>0.943</v>
      </c>
    </row>
    <row r="126" spans="1:33" ht="12.75">
      <c r="A126" s="30">
        <v>349</v>
      </c>
      <c r="B126" s="30" t="s">
        <v>142</v>
      </c>
      <c r="C126" s="30" t="s">
        <v>312</v>
      </c>
      <c r="D126" s="30">
        <v>18</v>
      </c>
      <c r="E126" s="30">
        <v>0</v>
      </c>
      <c r="F126" s="31">
        <v>400</v>
      </c>
      <c r="G126" s="31">
        <v>450</v>
      </c>
      <c r="H126" s="31">
        <v>400</v>
      </c>
      <c r="I126" s="31">
        <v>400.01</v>
      </c>
      <c r="J126" s="31">
        <v>400.01</v>
      </c>
      <c r="K126" s="32">
        <v>110</v>
      </c>
      <c r="L126" s="31">
        <v>46500.1</v>
      </c>
      <c r="M126" s="33">
        <v>39020</v>
      </c>
      <c r="N126" s="30">
        <v>500</v>
      </c>
      <c r="O126" s="30">
        <v>350</v>
      </c>
      <c r="P126" s="30">
        <v>400.01</v>
      </c>
      <c r="Q126" s="30">
        <v>430</v>
      </c>
      <c r="R126" s="30">
        <v>6</v>
      </c>
      <c r="S126" s="30" t="s">
        <v>108</v>
      </c>
      <c r="W126" s="30" t="s">
        <v>37</v>
      </c>
      <c r="X126" s="34">
        <v>0.0625</v>
      </c>
      <c r="Z126" s="30" t="s">
        <v>31</v>
      </c>
      <c r="AA126" s="31">
        <v>12280.3</v>
      </c>
      <c r="AF126" s="30" t="s">
        <v>141</v>
      </c>
      <c r="AG126" s="34">
        <v>1.5</v>
      </c>
    </row>
    <row r="127" spans="1:27" ht="12.75">
      <c r="A127" s="30">
        <v>14497</v>
      </c>
      <c r="B127" s="30" t="s">
        <v>143</v>
      </c>
      <c r="C127" s="30" t="s">
        <v>313</v>
      </c>
      <c r="D127" s="30">
        <v>18</v>
      </c>
      <c r="E127" s="30">
        <v>-4.18</v>
      </c>
      <c r="F127" s="31">
        <v>2400.4166</v>
      </c>
      <c r="G127" s="31">
        <v>2349.99</v>
      </c>
      <c r="H127" s="31">
        <v>2000</v>
      </c>
      <c r="I127" s="31">
        <v>2300</v>
      </c>
      <c r="J127" s="31">
        <v>2300</v>
      </c>
      <c r="K127" s="32">
        <v>202</v>
      </c>
      <c r="L127" s="31">
        <v>436213.03</v>
      </c>
      <c r="M127" s="33">
        <v>39020</v>
      </c>
      <c r="N127" s="30">
        <v>2900</v>
      </c>
      <c r="O127" s="30">
        <v>700</v>
      </c>
      <c r="P127" s="30">
        <v>2220</v>
      </c>
      <c r="Q127" s="30">
        <v>2340</v>
      </c>
      <c r="R127" s="30">
        <v>6</v>
      </c>
      <c r="S127" s="30" t="s">
        <v>108</v>
      </c>
      <c r="W127" s="30" t="s">
        <v>146</v>
      </c>
      <c r="X127" s="34">
        <v>0.0653</v>
      </c>
      <c r="Z127" s="30" t="s">
        <v>161</v>
      </c>
      <c r="AA127" s="31">
        <v>9900</v>
      </c>
    </row>
    <row r="128" spans="1:27" ht="12.75">
      <c r="A128" s="30">
        <v>14086</v>
      </c>
      <c r="B128" s="30" t="s">
        <v>144</v>
      </c>
      <c r="C128" s="30" t="s">
        <v>314</v>
      </c>
      <c r="D128" s="30">
        <v>18</v>
      </c>
      <c r="E128" s="30">
        <v>0</v>
      </c>
      <c r="F128" s="31">
        <v>85</v>
      </c>
      <c r="G128" s="31">
        <v>85</v>
      </c>
      <c r="H128" s="31">
        <v>85</v>
      </c>
      <c r="I128" s="31">
        <v>85</v>
      </c>
      <c r="J128" s="31">
        <v>85</v>
      </c>
      <c r="K128" s="32">
        <v>19</v>
      </c>
      <c r="L128" s="31">
        <v>1615</v>
      </c>
      <c r="M128" s="33">
        <v>38987</v>
      </c>
      <c r="N128" s="30">
        <v>85</v>
      </c>
      <c r="O128" s="30">
        <v>80</v>
      </c>
      <c r="P128" s="30">
        <v>85</v>
      </c>
      <c r="R128" s="30">
        <v>6</v>
      </c>
      <c r="S128" s="30" t="s">
        <v>108</v>
      </c>
      <c r="W128" s="30" t="s">
        <v>39</v>
      </c>
      <c r="X128" s="34">
        <v>0.06849999999999999</v>
      </c>
      <c r="Z128" s="30" t="s">
        <v>100</v>
      </c>
      <c r="AA128" s="31">
        <v>6749.85</v>
      </c>
    </row>
    <row r="129" spans="1:27" ht="12.75">
      <c r="A129" s="30">
        <v>478</v>
      </c>
      <c r="B129" s="30" t="s">
        <v>145</v>
      </c>
      <c r="C129" s="30" t="s">
        <v>315</v>
      </c>
      <c r="D129" s="30">
        <v>18</v>
      </c>
      <c r="E129" s="30">
        <v>25.49</v>
      </c>
      <c r="F129" s="31">
        <v>215.1471</v>
      </c>
      <c r="G129" s="31">
        <v>270</v>
      </c>
      <c r="H129" s="31">
        <v>240</v>
      </c>
      <c r="I129" s="31">
        <v>270</v>
      </c>
      <c r="J129" s="31">
        <v>270</v>
      </c>
      <c r="K129" s="32">
        <v>87</v>
      </c>
      <c r="L129" s="31">
        <v>22380</v>
      </c>
      <c r="M129" s="33">
        <v>39020</v>
      </c>
      <c r="N129" s="30">
        <v>310</v>
      </c>
      <c r="O129" s="30">
        <v>175</v>
      </c>
      <c r="P129" s="30">
        <v>255</v>
      </c>
      <c r="Q129" s="30">
        <v>290</v>
      </c>
      <c r="R129" s="30">
        <v>6</v>
      </c>
      <c r="S129" s="30" t="s">
        <v>108</v>
      </c>
      <c r="W129" s="30" t="s">
        <v>153</v>
      </c>
      <c r="X129" s="34">
        <v>0.0699</v>
      </c>
      <c r="Z129" s="30" t="s">
        <v>134</v>
      </c>
      <c r="AA129" s="31">
        <v>6102.27</v>
      </c>
    </row>
    <row r="130" spans="1:27" ht="12.75">
      <c r="A130" s="30">
        <v>96</v>
      </c>
      <c r="B130" s="30" t="s">
        <v>146</v>
      </c>
      <c r="C130" s="30" t="s">
        <v>316</v>
      </c>
      <c r="D130" s="30">
        <v>18</v>
      </c>
      <c r="E130" s="30">
        <v>6.53</v>
      </c>
      <c r="F130" s="31">
        <v>13.15</v>
      </c>
      <c r="G130" s="31">
        <v>14.01</v>
      </c>
      <c r="H130" s="31">
        <v>14.01</v>
      </c>
      <c r="I130" s="31">
        <v>14.01</v>
      </c>
      <c r="J130" s="31">
        <v>14.01</v>
      </c>
      <c r="K130" s="32">
        <v>245</v>
      </c>
      <c r="L130" s="31">
        <v>3432.45</v>
      </c>
      <c r="M130" s="33">
        <v>38978</v>
      </c>
      <c r="N130" s="30">
        <v>20.9</v>
      </c>
      <c r="O130" s="30">
        <v>13.1</v>
      </c>
      <c r="P130" s="30">
        <v>14</v>
      </c>
      <c r="R130" s="30">
        <v>6</v>
      </c>
      <c r="S130" s="30" t="s">
        <v>108</v>
      </c>
      <c r="W130" s="30" t="s">
        <v>33</v>
      </c>
      <c r="X130" s="34">
        <v>0.0741</v>
      </c>
      <c r="Z130" s="30" t="s">
        <v>119</v>
      </c>
      <c r="AA130" s="31">
        <v>4136</v>
      </c>
    </row>
    <row r="131" spans="1:27" ht="12.75">
      <c r="A131" s="30">
        <v>460</v>
      </c>
      <c r="B131" s="30" t="s">
        <v>147</v>
      </c>
      <c r="C131" s="30" t="s">
        <v>317</v>
      </c>
      <c r="D131" s="30">
        <v>18</v>
      </c>
      <c r="E131" s="30">
        <v>-1.06</v>
      </c>
      <c r="F131" s="31">
        <v>1100</v>
      </c>
      <c r="G131" s="31">
        <v>1110</v>
      </c>
      <c r="H131" s="31">
        <v>1000</v>
      </c>
      <c r="I131" s="31">
        <v>1045</v>
      </c>
      <c r="J131" s="31">
        <v>1088.2777</v>
      </c>
      <c r="K131" s="32">
        <v>363</v>
      </c>
      <c r="L131" s="31">
        <v>380711.02</v>
      </c>
      <c r="M131" s="33">
        <v>39021</v>
      </c>
      <c r="N131" s="30">
        <v>1379</v>
      </c>
      <c r="O131" s="30">
        <v>920</v>
      </c>
      <c r="P131" s="30">
        <v>1045</v>
      </c>
      <c r="Q131" s="30">
        <v>1099.99</v>
      </c>
      <c r="R131" s="30">
        <v>6</v>
      </c>
      <c r="S131" s="30" t="s">
        <v>108</v>
      </c>
      <c r="W131" s="30" t="s">
        <v>78</v>
      </c>
      <c r="X131" s="34">
        <v>0.0796</v>
      </c>
      <c r="Z131" s="30" t="s">
        <v>146</v>
      </c>
      <c r="AA131" s="31">
        <v>3432.45</v>
      </c>
    </row>
    <row r="132" spans="1:27" ht="12.75">
      <c r="A132" s="30">
        <v>14261</v>
      </c>
      <c r="B132" s="30" t="s">
        <v>148</v>
      </c>
      <c r="C132" s="30" t="s">
        <v>318</v>
      </c>
      <c r="D132" s="30">
        <v>18</v>
      </c>
      <c r="E132" s="30">
        <v>0</v>
      </c>
      <c r="F132" s="31">
        <v>50</v>
      </c>
      <c r="G132" s="31">
        <v>50</v>
      </c>
      <c r="H132" s="31">
        <v>50</v>
      </c>
      <c r="I132" s="31">
        <v>50</v>
      </c>
      <c r="J132" s="31">
        <v>50</v>
      </c>
      <c r="K132" s="32">
        <v>50</v>
      </c>
      <c r="L132" s="31">
        <v>2500</v>
      </c>
      <c r="M132" s="33">
        <v>39016</v>
      </c>
      <c r="N132" s="30">
        <v>60</v>
      </c>
      <c r="O132" s="30">
        <v>50</v>
      </c>
      <c r="R132" s="30">
        <v>6</v>
      </c>
      <c r="S132" s="30" t="s">
        <v>108</v>
      </c>
      <c r="W132" s="30" t="s">
        <v>158</v>
      </c>
      <c r="X132" s="34">
        <v>0.08689999999999999</v>
      </c>
      <c r="Z132" s="30" t="s">
        <v>148</v>
      </c>
      <c r="AA132" s="31">
        <v>2500</v>
      </c>
    </row>
    <row r="133" spans="1:27" ht="12.75">
      <c r="A133" s="30">
        <v>233</v>
      </c>
      <c r="B133" s="30" t="s">
        <v>149</v>
      </c>
      <c r="C133" s="30" t="s">
        <v>319</v>
      </c>
      <c r="D133" s="30">
        <v>18</v>
      </c>
      <c r="E133" s="30">
        <v>-0.7</v>
      </c>
      <c r="F133" s="31">
        <v>1410</v>
      </c>
      <c r="G133" s="31">
        <v>1400</v>
      </c>
      <c r="H133" s="31">
        <v>1400</v>
      </c>
      <c r="I133" s="31">
        <v>1400</v>
      </c>
      <c r="J133" s="31">
        <v>1400</v>
      </c>
      <c r="K133" s="32">
        <v>15</v>
      </c>
      <c r="L133" s="31">
        <v>21000</v>
      </c>
      <c r="M133" s="33">
        <v>39020</v>
      </c>
      <c r="N133" s="30">
        <v>1600</v>
      </c>
      <c r="O133" s="30">
        <v>1249.21</v>
      </c>
      <c r="Q133" s="30">
        <v>1400</v>
      </c>
      <c r="R133" s="30">
        <v>6</v>
      </c>
      <c r="S133" s="30" t="s">
        <v>108</v>
      </c>
      <c r="W133" s="30" t="s">
        <v>136</v>
      </c>
      <c r="X133" s="34">
        <v>0.08900000000000001</v>
      </c>
      <c r="Z133" s="30" t="s">
        <v>82</v>
      </c>
      <c r="AA133" s="31">
        <v>2200</v>
      </c>
    </row>
    <row r="134" spans="1:27" ht="12.75">
      <c r="A134" s="30">
        <v>569</v>
      </c>
      <c r="B134" s="30" t="s">
        <v>150</v>
      </c>
      <c r="C134" s="30" t="s">
        <v>320</v>
      </c>
      <c r="D134" s="30">
        <v>18</v>
      </c>
      <c r="E134" s="30">
        <v>28.2</v>
      </c>
      <c r="F134" s="31">
        <v>550</v>
      </c>
      <c r="G134" s="31">
        <v>760</v>
      </c>
      <c r="H134" s="31">
        <v>560</v>
      </c>
      <c r="I134" s="31">
        <v>700</v>
      </c>
      <c r="J134" s="31">
        <v>705.1054</v>
      </c>
      <c r="K134" s="32">
        <v>1358</v>
      </c>
      <c r="L134" s="31">
        <v>899230</v>
      </c>
      <c r="M134" s="33">
        <v>39020</v>
      </c>
      <c r="N134" s="30">
        <v>760</v>
      </c>
      <c r="O134" s="30">
        <v>260</v>
      </c>
      <c r="P134" s="30">
        <v>700</v>
      </c>
      <c r="Q134" s="30">
        <v>750</v>
      </c>
      <c r="R134" s="30">
        <v>6</v>
      </c>
      <c r="S134" s="30" t="s">
        <v>108</v>
      </c>
      <c r="W134" s="30" t="s">
        <v>98</v>
      </c>
      <c r="X134" s="34">
        <v>0.0978</v>
      </c>
      <c r="Z134" s="30" t="s">
        <v>144</v>
      </c>
      <c r="AA134" s="31">
        <v>1615</v>
      </c>
    </row>
    <row r="135" spans="1:27" ht="12.75">
      <c r="A135" s="30">
        <v>668</v>
      </c>
      <c r="B135" s="30" t="s">
        <v>151</v>
      </c>
      <c r="C135" s="30" t="s">
        <v>321</v>
      </c>
      <c r="D135" s="30">
        <v>18</v>
      </c>
      <c r="E135" s="30">
        <v>-13.07</v>
      </c>
      <c r="F135" s="31">
        <v>58.6923</v>
      </c>
      <c r="G135" s="31">
        <v>60</v>
      </c>
      <c r="H135" s="31">
        <v>50</v>
      </c>
      <c r="I135" s="31">
        <v>51.01</v>
      </c>
      <c r="J135" s="31">
        <v>51.0154</v>
      </c>
      <c r="K135" s="32">
        <v>4736</v>
      </c>
      <c r="L135" s="31">
        <v>241750.21</v>
      </c>
      <c r="M135" s="33">
        <v>39020</v>
      </c>
      <c r="N135" s="30">
        <v>65.5</v>
      </c>
      <c r="O135" s="30">
        <v>50</v>
      </c>
      <c r="P135" s="30">
        <v>51.05</v>
      </c>
      <c r="Q135" s="30">
        <v>56</v>
      </c>
      <c r="R135" s="30">
        <v>6</v>
      </c>
      <c r="S135" s="30" t="s">
        <v>108</v>
      </c>
      <c r="W135" s="30" t="s">
        <v>162</v>
      </c>
      <c r="X135" s="34">
        <v>0.10949999999999999</v>
      </c>
      <c r="Z135" s="30" t="s">
        <v>101</v>
      </c>
      <c r="AA135" s="31">
        <v>1550</v>
      </c>
    </row>
    <row r="136" spans="1:27" ht="12.75">
      <c r="A136" s="30">
        <v>639</v>
      </c>
      <c r="B136" s="30" t="s">
        <v>152</v>
      </c>
      <c r="C136" s="30" t="s">
        <v>322</v>
      </c>
      <c r="D136" s="30">
        <v>18</v>
      </c>
      <c r="E136" s="30">
        <v>5.46</v>
      </c>
      <c r="F136" s="31">
        <v>2417.647</v>
      </c>
      <c r="G136" s="31">
        <v>2900</v>
      </c>
      <c r="H136" s="31">
        <v>2400</v>
      </c>
      <c r="I136" s="31">
        <v>2523.01</v>
      </c>
      <c r="J136" s="31">
        <v>2549.8854</v>
      </c>
      <c r="K136" s="32">
        <v>1351</v>
      </c>
      <c r="L136" s="31">
        <v>3594846.16</v>
      </c>
      <c r="M136" s="33">
        <v>39021</v>
      </c>
      <c r="N136" s="30">
        <v>2900</v>
      </c>
      <c r="O136" s="30">
        <v>605</v>
      </c>
      <c r="P136" s="30">
        <v>2523.01</v>
      </c>
      <c r="Q136" s="30">
        <v>2789.19</v>
      </c>
      <c r="R136" s="30">
        <v>6</v>
      </c>
      <c r="S136" s="30" t="s">
        <v>108</v>
      </c>
      <c r="W136" s="30" t="s">
        <v>60</v>
      </c>
      <c r="X136" s="34">
        <v>0.12689999999999999</v>
      </c>
      <c r="Z136" s="30" t="s">
        <v>46</v>
      </c>
      <c r="AA136" s="31">
        <v>1549.48</v>
      </c>
    </row>
    <row r="137" spans="1:27" ht="12.75">
      <c r="A137" s="30">
        <v>592</v>
      </c>
      <c r="B137" s="30" t="s">
        <v>153</v>
      </c>
      <c r="C137" s="30" t="s">
        <v>323</v>
      </c>
      <c r="D137" s="30">
        <v>18</v>
      </c>
      <c r="E137" s="30">
        <v>6.99</v>
      </c>
      <c r="F137" s="31">
        <v>3981.6589</v>
      </c>
      <c r="G137" s="31">
        <v>4260</v>
      </c>
      <c r="H137" s="31">
        <v>4100.02</v>
      </c>
      <c r="I137" s="31">
        <v>4260</v>
      </c>
      <c r="J137" s="31">
        <v>4260</v>
      </c>
      <c r="K137" s="32">
        <v>2459</v>
      </c>
      <c r="L137" s="31">
        <v>10336578.66</v>
      </c>
      <c r="M137" s="33">
        <v>39020</v>
      </c>
      <c r="N137" s="30">
        <v>4260</v>
      </c>
      <c r="O137" s="30">
        <v>1260</v>
      </c>
      <c r="P137" s="30">
        <v>4200</v>
      </c>
      <c r="R137" s="30">
        <v>6</v>
      </c>
      <c r="S137" s="30" t="s">
        <v>108</v>
      </c>
      <c r="W137" s="30" t="s">
        <v>132</v>
      </c>
      <c r="X137" s="34">
        <v>0.1329</v>
      </c>
      <c r="Z137" s="30" t="s">
        <v>74</v>
      </c>
      <c r="AA137" s="31">
        <v>7</v>
      </c>
    </row>
    <row r="138" spans="1:26" ht="12.75">
      <c r="A138" s="30">
        <v>622</v>
      </c>
      <c r="B138" s="30" t="s">
        <v>154</v>
      </c>
      <c r="C138" s="30" t="s">
        <v>324</v>
      </c>
      <c r="D138" s="30">
        <v>18</v>
      </c>
      <c r="E138" s="30">
        <v>-16.81</v>
      </c>
      <c r="F138" s="31">
        <v>165</v>
      </c>
      <c r="G138" s="31">
        <v>161</v>
      </c>
      <c r="H138" s="31">
        <v>137</v>
      </c>
      <c r="I138" s="31">
        <v>137.25</v>
      </c>
      <c r="J138" s="31">
        <v>137.25</v>
      </c>
      <c r="K138" s="32">
        <v>2597</v>
      </c>
      <c r="L138" s="31">
        <v>380146.48</v>
      </c>
      <c r="M138" s="33">
        <v>39021</v>
      </c>
      <c r="N138" s="30">
        <v>200</v>
      </c>
      <c r="O138" s="30">
        <v>103</v>
      </c>
      <c r="P138" s="30">
        <v>137.25</v>
      </c>
      <c r="Q138" s="30">
        <v>143.25</v>
      </c>
      <c r="R138" s="30">
        <v>6</v>
      </c>
      <c r="S138" s="30" t="s">
        <v>108</v>
      </c>
      <c r="W138" s="30" t="s">
        <v>139</v>
      </c>
      <c r="X138" s="34">
        <v>0.134</v>
      </c>
      <c r="Z138" s="30" t="s">
        <v>11</v>
      </c>
    </row>
    <row r="139" spans="1:26" ht="12.75">
      <c r="A139" s="30">
        <v>194</v>
      </c>
      <c r="B139" s="30" t="s">
        <v>155</v>
      </c>
      <c r="C139" s="30" t="s">
        <v>325</v>
      </c>
      <c r="D139" s="30">
        <v>18</v>
      </c>
      <c r="E139" s="30">
        <v>0.19</v>
      </c>
      <c r="F139" s="31">
        <v>1447.0784</v>
      </c>
      <c r="G139" s="31">
        <v>1450</v>
      </c>
      <c r="H139" s="31">
        <v>1350.22</v>
      </c>
      <c r="I139" s="31">
        <v>1450</v>
      </c>
      <c r="J139" s="31">
        <v>1449.9556</v>
      </c>
      <c r="K139" s="32">
        <v>301</v>
      </c>
      <c r="L139" s="31">
        <v>424412.84</v>
      </c>
      <c r="M139" s="33">
        <v>39021</v>
      </c>
      <c r="N139" s="30">
        <v>1640</v>
      </c>
      <c r="O139" s="30">
        <v>600</v>
      </c>
      <c r="P139" s="30">
        <v>1460</v>
      </c>
      <c r="Q139" s="30">
        <v>1600</v>
      </c>
      <c r="R139" s="30">
        <v>6</v>
      </c>
      <c r="S139" s="30" t="s">
        <v>108</v>
      </c>
      <c r="W139" s="30" t="s">
        <v>94</v>
      </c>
      <c r="X139" s="34">
        <v>0.1575</v>
      </c>
      <c r="Z139" s="30" t="s">
        <v>12</v>
      </c>
    </row>
    <row r="140" spans="1:26" ht="12.75">
      <c r="A140" s="30">
        <v>201</v>
      </c>
      <c r="B140" s="30" t="s">
        <v>156</v>
      </c>
      <c r="C140" s="30" t="s">
        <v>326</v>
      </c>
      <c r="D140" s="30">
        <v>18</v>
      </c>
      <c r="E140" s="30">
        <v>-3.78</v>
      </c>
      <c r="F140" s="31">
        <v>1299.137</v>
      </c>
      <c r="G140" s="31">
        <v>1300</v>
      </c>
      <c r="H140" s="31">
        <v>1120.01</v>
      </c>
      <c r="I140" s="31">
        <v>1250</v>
      </c>
      <c r="J140" s="31">
        <v>1250</v>
      </c>
      <c r="K140" s="32">
        <v>4622</v>
      </c>
      <c r="L140" s="31">
        <v>5647783.43</v>
      </c>
      <c r="M140" s="33">
        <v>39021</v>
      </c>
      <c r="N140" s="30">
        <v>1398.99</v>
      </c>
      <c r="O140" s="30">
        <v>799</v>
      </c>
      <c r="P140" s="30">
        <v>1250</v>
      </c>
      <c r="Q140" s="30">
        <v>1280</v>
      </c>
      <c r="R140" s="30">
        <v>6</v>
      </c>
      <c r="S140" s="30" t="s">
        <v>108</v>
      </c>
      <c r="W140" s="30" t="s">
        <v>110</v>
      </c>
      <c r="X140" s="34">
        <v>0.24989999999999998</v>
      </c>
      <c r="Z140" s="30" t="s">
        <v>13</v>
      </c>
    </row>
    <row r="141" spans="1:26" ht="12.75">
      <c r="A141" s="30">
        <v>470</v>
      </c>
      <c r="B141" s="30" t="s">
        <v>157</v>
      </c>
      <c r="C141" s="30" t="s">
        <v>327</v>
      </c>
      <c r="D141" s="30">
        <v>18</v>
      </c>
      <c r="E141" s="30">
        <v>-37.97</v>
      </c>
      <c r="F141" s="31">
        <v>299.99</v>
      </c>
      <c r="G141" s="31">
        <v>201.06</v>
      </c>
      <c r="H141" s="31">
        <v>186.06</v>
      </c>
      <c r="I141" s="31">
        <v>186.06</v>
      </c>
      <c r="J141" s="31">
        <v>186.06</v>
      </c>
      <c r="K141" s="32">
        <v>150</v>
      </c>
      <c r="L141" s="31">
        <v>28636.74</v>
      </c>
      <c r="M141" s="33">
        <v>38996</v>
      </c>
      <c r="N141" s="30">
        <v>300</v>
      </c>
      <c r="O141" s="30">
        <v>85</v>
      </c>
      <c r="P141" s="30">
        <v>170</v>
      </c>
      <c r="Q141" s="30">
        <v>199.96</v>
      </c>
      <c r="R141" s="30">
        <v>6</v>
      </c>
      <c r="S141" s="30" t="s">
        <v>108</v>
      </c>
      <c r="W141" s="30" t="s">
        <v>145</v>
      </c>
      <c r="X141" s="34">
        <v>0.25489999999999996</v>
      </c>
      <c r="Z141" s="30" t="s">
        <v>14</v>
      </c>
    </row>
    <row r="142" spans="1:26" ht="12.75">
      <c r="A142" s="30">
        <v>14219</v>
      </c>
      <c r="B142" s="30" t="s">
        <v>158</v>
      </c>
      <c r="C142" s="30" t="s">
        <v>328</v>
      </c>
      <c r="D142" s="30">
        <v>18</v>
      </c>
      <c r="E142" s="30">
        <v>8.69</v>
      </c>
      <c r="F142" s="31">
        <v>230</v>
      </c>
      <c r="G142" s="31">
        <v>250</v>
      </c>
      <c r="H142" s="31">
        <v>250</v>
      </c>
      <c r="I142" s="31">
        <v>250</v>
      </c>
      <c r="J142" s="31">
        <v>250</v>
      </c>
      <c r="K142" s="32">
        <v>77</v>
      </c>
      <c r="L142" s="31">
        <v>19250</v>
      </c>
      <c r="M142" s="33">
        <v>38904</v>
      </c>
      <c r="N142" s="30">
        <v>258.72</v>
      </c>
      <c r="O142" s="30">
        <v>170</v>
      </c>
      <c r="R142" s="30">
        <v>6</v>
      </c>
      <c r="S142" s="30" t="s">
        <v>108</v>
      </c>
      <c r="W142" s="30" t="s">
        <v>115</v>
      </c>
      <c r="X142" s="34">
        <v>0.2581</v>
      </c>
      <c r="Z142" s="30" t="s">
        <v>15</v>
      </c>
    </row>
    <row r="143" spans="1:26" ht="12.75">
      <c r="A143" s="30">
        <v>14288</v>
      </c>
      <c r="B143" s="30" t="s">
        <v>159</v>
      </c>
      <c r="C143" s="30" t="s">
        <v>329</v>
      </c>
      <c r="D143" s="30">
        <v>18</v>
      </c>
      <c r="E143" s="30">
        <v>-9.94</v>
      </c>
      <c r="F143" s="31">
        <v>400</v>
      </c>
      <c r="G143" s="31">
        <v>390</v>
      </c>
      <c r="H143" s="31">
        <v>330.5</v>
      </c>
      <c r="I143" s="31">
        <v>350</v>
      </c>
      <c r="J143" s="31">
        <v>360.2068</v>
      </c>
      <c r="K143" s="32">
        <v>916</v>
      </c>
      <c r="L143" s="31">
        <v>336125.95</v>
      </c>
      <c r="M143" s="33">
        <v>39021</v>
      </c>
      <c r="N143" s="30">
        <v>458</v>
      </c>
      <c r="O143" s="30">
        <v>130.01</v>
      </c>
      <c r="P143" s="30">
        <v>344</v>
      </c>
      <c r="Q143" s="30">
        <v>389.99</v>
      </c>
      <c r="R143" s="30">
        <v>6</v>
      </c>
      <c r="S143" s="30" t="s">
        <v>108</v>
      </c>
      <c r="W143" s="30" t="s">
        <v>150</v>
      </c>
      <c r="X143" s="34">
        <v>0.282</v>
      </c>
      <c r="Z143" s="30" t="s">
        <v>16</v>
      </c>
    </row>
    <row r="144" spans="1:26" ht="12.75">
      <c r="A144" s="30">
        <v>14340</v>
      </c>
      <c r="B144" s="30" t="s">
        <v>160</v>
      </c>
      <c r="C144" s="30" t="s">
        <v>330</v>
      </c>
      <c r="D144" s="30">
        <v>18</v>
      </c>
      <c r="E144" s="30">
        <v>0</v>
      </c>
      <c r="F144" s="31">
        <v>250</v>
      </c>
      <c r="G144" s="31">
        <v>250</v>
      </c>
      <c r="H144" s="31">
        <v>250</v>
      </c>
      <c r="I144" s="31">
        <v>250</v>
      </c>
      <c r="J144" s="31">
        <v>250</v>
      </c>
      <c r="K144" s="32">
        <v>50</v>
      </c>
      <c r="L144" s="31">
        <v>12500</v>
      </c>
      <c r="M144" s="33">
        <v>39006</v>
      </c>
      <c r="N144" s="30">
        <v>250</v>
      </c>
      <c r="O144" s="30">
        <v>85</v>
      </c>
      <c r="P144" s="30">
        <v>250</v>
      </c>
      <c r="R144" s="30">
        <v>6</v>
      </c>
      <c r="S144" s="30" t="s">
        <v>108</v>
      </c>
      <c r="W144" s="30" t="s">
        <v>130</v>
      </c>
      <c r="X144" s="34">
        <v>0.9159</v>
      </c>
      <c r="Z144" s="30" t="s">
        <v>17</v>
      </c>
    </row>
    <row r="145" spans="1:26" ht="12.75">
      <c r="A145" s="30">
        <v>376</v>
      </c>
      <c r="B145" s="30" t="s">
        <v>161</v>
      </c>
      <c r="C145" s="30" t="s">
        <v>331</v>
      </c>
      <c r="D145" s="30">
        <v>18</v>
      </c>
      <c r="E145" s="30">
        <v>-2.94</v>
      </c>
      <c r="F145" s="31">
        <v>600</v>
      </c>
      <c r="G145" s="31">
        <v>600</v>
      </c>
      <c r="H145" s="31">
        <v>500</v>
      </c>
      <c r="I145" s="31">
        <v>600</v>
      </c>
      <c r="J145" s="31">
        <v>582.3529</v>
      </c>
      <c r="K145" s="32">
        <v>17</v>
      </c>
      <c r="L145" s="31">
        <v>9900</v>
      </c>
      <c r="M145" s="33">
        <v>38996</v>
      </c>
      <c r="N145" s="30">
        <v>600</v>
      </c>
      <c r="O145" s="30">
        <v>500</v>
      </c>
      <c r="R145" s="30">
        <v>6</v>
      </c>
      <c r="S145" s="30" t="s">
        <v>108</v>
      </c>
      <c r="W145" s="30" t="s">
        <v>79</v>
      </c>
      <c r="X145" s="34">
        <v>0.943</v>
      </c>
      <c r="Z145" s="30" t="s">
        <v>18</v>
      </c>
    </row>
    <row r="146" spans="1:26" ht="12.75">
      <c r="A146" s="30">
        <v>14100</v>
      </c>
      <c r="B146" s="30" t="s">
        <v>162</v>
      </c>
      <c r="C146" s="30" t="s">
        <v>332</v>
      </c>
      <c r="D146" s="30">
        <v>18</v>
      </c>
      <c r="E146" s="30">
        <v>10.95</v>
      </c>
      <c r="F146" s="31">
        <v>440</v>
      </c>
      <c r="G146" s="31">
        <v>500</v>
      </c>
      <c r="H146" s="31">
        <v>400.11</v>
      </c>
      <c r="I146" s="31">
        <v>500</v>
      </c>
      <c r="J146" s="31">
        <v>488.1959</v>
      </c>
      <c r="K146" s="32">
        <v>433</v>
      </c>
      <c r="L146" s="31">
        <v>194099.42</v>
      </c>
      <c r="M146" s="33">
        <v>39021</v>
      </c>
      <c r="N146" s="30">
        <v>500</v>
      </c>
      <c r="O146" s="30">
        <v>165</v>
      </c>
      <c r="P146" s="30">
        <v>432.01</v>
      </c>
      <c r="Q146" s="30">
        <v>520</v>
      </c>
      <c r="R146" s="30">
        <v>6</v>
      </c>
      <c r="S146" s="30" t="s">
        <v>108</v>
      </c>
      <c r="W146" s="30" t="s">
        <v>141</v>
      </c>
      <c r="X146" s="34">
        <v>1.5</v>
      </c>
      <c r="Z146" s="30" t="s">
        <v>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2006-11-30T15:18:38Z</cp:lastPrinted>
  <dcterms:created xsi:type="dcterms:W3CDTF">2006-11-30T15:17:24Z</dcterms:created>
  <dcterms:modified xsi:type="dcterms:W3CDTF">2006-11-30T15:25:54Z</dcterms:modified>
  <cp:category/>
  <cp:version/>
  <cp:contentType/>
  <cp:contentStatus/>
</cp:coreProperties>
</file>